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esktop\МАРИНА\бюджет 2020\проект бюджету 2020\"/>
    </mc:Choice>
  </mc:AlternateContent>
  <bookViews>
    <workbookView xWindow="0" yWindow="0" windowWidth="20490" windowHeight="7650" activeTab="1"/>
  </bookViews>
  <sheets>
    <sheet name="24.12.2019" sheetId="1" r:id="rId1"/>
    <sheet name="10.04.2020" sheetId="2" r:id="rId2"/>
  </sheets>
  <calcPr calcId="152511"/>
</workbook>
</file>

<file path=xl/calcChain.xml><?xml version="1.0" encoding="utf-8"?>
<calcChain xmlns="http://schemas.openxmlformats.org/spreadsheetml/2006/main">
  <c r="D44" i="2" l="1"/>
  <c r="D14" i="2"/>
  <c r="D34" i="2"/>
  <c r="D24" i="2"/>
  <c r="D13" i="2" s="1"/>
  <c r="D25" i="2"/>
  <c r="D15" i="2"/>
  <c r="D45" i="2" l="1"/>
  <c r="D49" i="2"/>
  <c r="D43" i="2" s="1"/>
  <c r="C51" i="2"/>
  <c r="C49" i="2" s="1"/>
  <c r="C21" i="2"/>
  <c r="C20" i="2"/>
  <c r="D19" i="2"/>
  <c r="C19" i="2"/>
  <c r="C69" i="2"/>
  <c r="C68" i="2"/>
  <c r="C67" i="2"/>
  <c r="D66" i="2"/>
  <c r="C66" i="2"/>
  <c r="C65" i="2"/>
  <c r="D64" i="2"/>
  <c r="C64" i="2" s="1"/>
  <c r="C63" i="2"/>
  <c r="C62" i="2"/>
  <c r="D61" i="2"/>
  <c r="C61" i="2" s="1"/>
  <c r="C60" i="2"/>
  <c r="D59" i="2"/>
  <c r="C59" i="2"/>
  <c r="F56" i="2"/>
  <c r="C55" i="2"/>
  <c r="C54" i="2"/>
  <c r="E53" i="2"/>
  <c r="E52" i="2" s="1"/>
  <c r="C53" i="2"/>
  <c r="C50" i="2"/>
  <c r="C48" i="2"/>
  <c r="C47" i="2"/>
  <c r="C46" i="2"/>
  <c r="C45" i="2"/>
  <c r="C37" i="2"/>
  <c r="C36" i="2"/>
  <c r="C35" i="2"/>
  <c r="C24" i="2"/>
  <c r="C34" i="2"/>
  <c r="C33" i="2"/>
  <c r="C32" i="2"/>
  <c r="C31" i="2"/>
  <c r="C30" i="2"/>
  <c r="C29" i="2"/>
  <c r="C28" i="2"/>
  <c r="C27" i="2"/>
  <c r="C26" i="2"/>
  <c r="C25" i="2" s="1"/>
  <c r="C23" i="2"/>
  <c r="D22" i="2"/>
  <c r="C22" i="2"/>
  <c r="C18" i="2"/>
  <c r="C17" i="2"/>
  <c r="C16" i="2"/>
  <c r="C15" i="2"/>
  <c r="D62" i="1"/>
  <c r="C62" i="1" s="1"/>
  <c r="C64" i="1"/>
  <c r="C65" i="1"/>
  <c r="F52" i="1"/>
  <c r="C47" i="1"/>
  <c r="C44" i="1"/>
  <c r="C45" i="1"/>
  <c r="C43" i="1"/>
  <c r="C32" i="1"/>
  <c r="C33" i="1"/>
  <c r="C34" i="1"/>
  <c r="C24" i="1"/>
  <c r="C25" i="1"/>
  <c r="C26" i="1"/>
  <c r="C27" i="1"/>
  <c r="C28" i="1"/>
  <c r="C29" i="1"/>
  <c r="C30" i="1"/>
  <c r="C23" i="1"/>
  <c r="C20" i="1"/>
  <c r="C17" i="1"/>
  <c r="C18" i="1"/>
  <c r="C16" i="1"/>
  <c r="D57" i="1"/>
  <c r="C57" i="1" s="1"/>
  <c r="D22" i="1"/>
  <c r="C63" i="1"/>
  <c r="C61" i="1"/>
  <c r="D60" i="1"/>
  <c r="C60" i="1" s="1"/>
  <c r="C59" i="1"/>
  <c r="C58" i="1"/>
  <c r="C56" i="1"/>
  <c r="D55" i="1"/>
  <c r="C55" i="1" s="1"/>
  <c r="C51" i="1"/>
  <c r="C50" i="1"/>
  <c r="E49" i="1"/>
  <c r="C49" i="1" s="1"/>
  <c r="D46" i="1"/>
  <c r="C46" i="1"/>
  <c r="D42" i="1"/>
  <c r="C42" i="1" s="1"/>
  <c r="D31" i="1"/>
  <c r="C31" i="1" s="1"/>
  <c r="D19" i="1"/>
  <c r="C19" i="1" s="1"/>
  <c r="D15" i="1"/>
  <c r="D14" i="1" s="1"/>
  <c r="C14" i="1" s="1"/>
  <c r="C58" i="2" l="1"/>
  <c r="D58" i="2"/>
  <c r="D57" i="2" s="1"/>
  <c r="C57" i="2" s="1"/>
  <c r="C14" i="2"/>
  <c r="C13" i="2" s="1"/>
  <c r="C44" i="2"/>
  <c r="E43" i="2"/>
  <c r="E56" i="2" s="1"/>
  <c r="E70" i="2" s="1"/>
  <c r="C52" i="2"/>
  <c r="D13" i="1"/>
  <c r="C15" i="1"/>
  <c r="C22" i="1"/>
  <c r="E48" i="1"/>
  <c r="D21" i="1"/>
  <c r="D54" i="1"/>
  <c r="D53" i="1" s="1"/>
  <c r="C53" i="1" s="1"/>
  <c r="D41" i="1"/>
  <c r="E40" i="1"/>
  <c r="E52" i="1" s="1"/>
  <c r="C54" i="1"/>
  <c r="D56" i="2" l="1"/>
  <c r="D70" i="2" s="1"/>
  <c r="C43" i="2"/>
  <c r="D40" i="1"/>
  <c r="C41" i="1"/>
  <c r="C21" i="1"/>
  <c r="C13" i="1" s="1"/>
  <c r="E66" i="1"/>
  <c r="C48" i="1"/>
  <c r="C40" i="1"/>
  <c r="C70" i="2" l="1"/>
  <c r="C56" i="2"/>
  <c r="D52" i="1"/>
  <c r="D66" i="1" l="1"/>
  <c r="C66" i="1" s="1"/>
  <c r="C52" i="1"/>
</calcChain>
</file>

<file path=xl/sharedStrings.xml><?xml version="1.0" encoding="utf-8"?>
<sst xmlns="http://schemas.openxmlformats.org/spreadsheetml/2006/main" count="160" uniqueCount="75">
  <si>
    <t>отг с. Маломихайлiвка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</si>
  <si>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</si>
  <si>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</si>
  <si>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</si>
  <si>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</si>
  <si>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</si>
  <si>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</si>
  <si>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</si>
  <si>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</si>
  <si>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</si>
  <si>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</si>
  <si>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</si>
  <si>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</si>
  <si>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</si>
  <si>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</si>
  <si>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</si>
  <si>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</si>
  <si>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</si>
  <si>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</si>
  <si>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</si>
  <si>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</si>
  <si>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</si>
  <si>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</si>
  <si>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</si>
  <si>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</si>
  <si>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</si>
  <si>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</si>
  <si>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</si>
  <si>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</si>
  <si>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</si>
  <si>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</si>
  <si>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</si>
  <si>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</si>
  <si>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</si>
  <si>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</si>
  <si>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</si>
  <si>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</si>
  <si>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</si>
  <si>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</si>
  <si>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</si>
  <si>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РАЗОМ ДОХОДІВ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</si>
  <si>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</si>
  <si>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</si>
  <si>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</si>
  <si>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</t>
  </si>
  <si>
    <t>Субвенції  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</si>
  <si>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</si>
  <si>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</si>
  <si>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Субвенції з місцевих бюджетів іншим місцевим бюджетам</t>
  </si>
  <si>
    <t>ВСЬОГО ДОХОДІВ</t>
  </si>
  <si>
    <t>продовження додатку 1</t>
  </si>
  <si>
    <t>Секретар ради :</t>
  </si>
  <si>
    <t>Л.Ященко</t>
  </si>
  <si>
    <t>Головний бухгалтер :</t>
  </si>
  <si>
    <t>Л.Микитченко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</si>
  <si>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</si>
  <si>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(грн)</t>
  </si>
  <si>
    <t xml:space="preserve">          Додаток 1</t>
  </si>
  <si>
    <t>Інші субвенції з місцевого бюджету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</si>
  <si>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</si>
  <si>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</si>
  <si>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Транспортний податок з фізичних осіб</t>
  </si>
  <si>
    <t>Доходи сільського бюджету  на 2020 рік</t>
  </si>
  <si>
    <t xml:space="preserve">          до рішення сільської ради</t>
  </si>
  <si>
    <t xml:space="preserve">          № 506 -40/VII</t>
  </si>
  <si>
    <t xml:space="preserve">          від 24.12.2019 року</t>
  </si>
  <si>
    <t>в т.ч. на виконання доручень виборців депутатами обласної ради на 2020</t>
  </si>
  <si>
    <t>Код бюджету</t>
  </si>
  <si>
    <t>04531000000</t>
  </si>
  <si>
    <t xml:space="preserve">          № 578 -42/VII</t>
  </si>
  <si>
    <t xml:space="preserve">          від 10.04.2020 року</t>
  </si>
  <si>
    <t xml:space="preserve">Рентна плата та плата за використання інших природних ресурсів </t>
  </si>
  <si>
    <t>Рентна плата та плата за користування надрами</t>
  </si>
  <si>
    <t>Рентна плата та плата за користування надрами для видобування корисних копалин  загальнодержавного значення</t>
  </si>
  <si>
    <t>Державне мито, пов'язане з видачею та оформленням закордонних паспортів (посвідок) та паспортів громадян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</si>
</sst>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right"/>
    </xf>
    <xf numFmtId="2" fontId="1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2" fontId="0" fillId="0" borderId="0" xfId="0" applyNumberFormat="1" applyFill="1" applyBorder="1" applyAlignment="1">
      <alignment vertical="center"/>
    </xf>
    <xf numFmtId="0" fontId="0" fillId="0" borderId="0" xfId="0" applyFill="1"/>
    <xf numFmtId="0" fontId="0" fillId="0" borderId="2" xfId="0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2" fontId="1" fillId="2" borderId="0" xfId="0" applyNumberFormat="1" applyFont="1" applyFill="1" applyBorder="1" applyAlignment="1">
      <alignment vertical="center"/>
    </xf>
    <xf numFmtId="2" fontId="0" fillId="2" borderId="0" xfId="0" applyNumberForma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Border="1" applyAlignment="1">
      <alignment vertical="center" wrapText="1"/>
    </xf>
    <xf numFmtId="2" fontId="0" fillId="2" borderId="0" xfId="0" applyNumberFormat="1" applyFon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49" fontId="0" fillId="0" borderId="0" xfId="0" applyNumberFormat="1"/>
    <xf numFmtId="49" fontId="0" fillId="0" borderId="3" xfId="0" applyNumberFormat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0"/>
  <sheetViews>
    <sheetView view="pageBreakPreview" zoomScaleSheetLayoutView="100" workbookViewId="0">
      <selection sqref="A1:F71"/>
    </sheetView>
  </sheetViews>
  <sheetFormatPr defaultRowHeight="12.75" x14ac:dyDescent="0.2"/>
  <cols>
    <col min="1" max="1" width="14.425781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2" spans="1:6" x14ac:dyDescent="0.2">
      <c r="A2" t="s">
        <v>0</v>
      </c>
      <c r="E2" t="s">
        <v>57</v>
      </c>
    </row>
    <row r="3" spans="1:6" x14ac:dyDescent="0.2">
      <c r="E3" t="s">
        <v>63</v>
      </c>
    </row>
    <row r="4" spans="1:6" x14ac:dyDescent="0.2">
      <c r="E4" t="s">
        <v>64</v>
      </c>
    </row>
    <row r="5" spans="1:6" x14ac:dyDescent="0.2">
      <c r="E5" t="s">
        <v>65</v>
      </c>
    </row>
    <row r="6" spans="1:6" x14ac:dyDescent="0.2">
      <c r="A6" s="56" t="s">
        <v>62</v>
      </c>
      <c r="B6" s="57"/>
      <c r="C6" s="57"/>
      <c r="D6" s="57"/>
      <c r="E6" s="57"/>
      <c r="F6" s="57"/>
    </row>
    <row r="7" spans="1:6" x14ac:dyDescent="0.2">
      <c r="A7" s="50" t="s">
        <v>68</v>
      </c>
      <c r="F7" s="1" t="s">
        <v>56</v>
      </c>
    </row>
    <row r="8" spans="1:6" x14ac:dyDescent="0.2">
      <c r="A8" s="51" t="s">
        <v>67</v>
      </c>
      <c r="F8" s="1"/>
    </row>
    <row r="9" spans="1:6" x14ac:dyDescent="0.2">
      <c r="A9" s="60" t="s">
        <v>1</v>
      </c>
      <c r="B9" s="60" t="s">
        <v>2</v>
      </c>
      <c r="C9" s="61" t="s">
        <v>3</v>
      </c>
      <c r="D9" s="60" t="s">
        <v>4</v>
      </c>
      <c r="E9" s="60" t="s">
        <v>5</v>
      </c>
      <c r="F9" s="60"/>
    </row>
    <row r="10" spans="1:6" x14ac:dyDescent="0.2">
      <c r="A10" s="60"/>
      <c r="B10" s="60"/>
      <c r="C10" s="60"/>
      <c r="D10" s="60"/>
      <c r="E10" s="60" t="s">
        <v>3</v>
      </c>
      <c r="F10" s="60" t="s">
        <v>6</v>
      </c>
    </row>
    <row r="11" spans="1:6" x14ac:dyDescent="0.2">
      <c r="A11" s="60"/>
      <c r="B11" s="60"/>
      <c r="C11" s="60"/>
      <c r="D11" s="60"/>
      <c r="E11" s="60"/>
      <c r="F11" s="60"/>
    </row>
    <row r="12" spans="1:6" x14ac:dyDescent="0.2">
      <c r="A12" s="23">
        <v>1</v>
      </c>
      <c r="B12" s="23">
        <v>2</v>
      </c>
      <c r="C12" s="24">
        <v>3</v>
      </c>
      <c r="D12" s="23">
        <v>4</v>
      </c>
      <c r="E12" s="23">
        <v>5</v>
      </c>
      <c r="F12" s="23">
        <v>6</v>
      </c>
    </row>
    <row r="13" spans="1:6" x14ac:dyDescent="0.2">
      <c r="A13" s="6">
        <v>10000000</v>
      </c>
      <c r="B13" s="7" t="s">
        <v>7</v>
      </c>
      <c r="C13" s="8">
        <f>C14+C19+C21</f>
        <v>12351376</v>
      </c>
      <c r="D13" s="8">
        <f>D14+D19+D21</f>
        <v>12351376</v>
      </c>
      <c r="E13" s="9">
        <v>0</v>
      </c>
      <c r="F13" s="9">
        <v>0</v>
      </c>
    </row>
    <row r="14" spans="1:6" ht="25.5" x14ac:dyDescent="0.2">
      <c r="A14" s="6">
        <v>11000000</v>
      </c>
      <c r="B14" s="7" t="s">
        <v>8</v>
      </c>
      <c r="C14" s="8">
        <f>D14</f>
        <v>5412798</v>
      </c>
      <c r="D14" s="8">
        <f>D15</f>
        <v>5412798</v>
      </c>
      <c r="E14" s="9">
        <v>0</v>
      </c>
      <c r="F14" s="9">
        <v>0</v>
      </c>
    </row>
    <row r="15" spans="1:6" x14ac:dyDescent="0.2">
      <c r="A15" s="6">
        <v>11010000</v>
      </c>
      <c r="B15" s="7" t="s">
        <v>9</v>
      </c>
      <c r="C15" s="8">
        <f>C16+C17+C18</f>
        <v>5412798</v>
      </c>
      <c r="D15" s="8">
        <f>D16+D17+D18</f>
        <v>5412798</v>
      </c>
      <c r="E15" s="9">
        <v>0</v>
      </c>
      <c r="F15" s="9">
        <v>0</v>
      </c>
    </row>
    <row r="16" spans="1:6" ht="38.25" x14ac:dyDescent="0.2">
      <c r="A16" s="10">
        <v>11010100</v>
      </c>
      <c r="B16" s="11" t="s">
        <v>10</v>
      </c>
      <c r="C16" s="12">
        <f>D16</f>
        <v>3502717</v>
      </c>
      <c r="D16" s="13">
        <v>3502717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11</v>
      </c>
      <c r="C17" s="12">
        <f t="shared" ref="C17:C18" si="0">D17</f>
        <v>1796247</v>
      </c>
      <c r="D17" s="13">
        <v>1796247</v>
      </c>
      <c r="E17" s="13">
        <v>0</v>
      </c>
      <c r="F17" s="13">
        <v>0</v>
      </c>
    </row>
    <row r="18" spans="1:6" ht="38.25" x14ac:dyDescent="0.2">
      <c r="A18" s="10">
        <v>11010500</v>
      </c>
      <c r="B18" s="11" t="s">
        <v>12</v>
      </c>
      <c r="C18" s="12">
        <f t="shared" si="0"/>
        <v>113834</v>
      </c>
      <c r="D18" s="13">
        <v>113834</v>
      </c>
      <c r="E18" s="13">
        <v>0</v>
      </c>
      <c r="F18" s="13">
        <v>0</v>
      </c>
    </row>
    <row r="19" spans="1:6" x14ac:dyDescent="0.2">
      <c r="A19" s="6">
        <v>14000000</v>
      </c>
      <c r="B19" s="7" t="s">
        <v>13</v>
      </c>
      <c r="C19" s="8">
        <f>D19</f>
        <v>57000</v>
      </c>
      <c r="D19" s="8">
        <f>D20</f>
        <v>57000</v>
      </c>
      <c r="E19" s="9">
        <v>0</v>
      </c>
      <c r="F19" s="9">
        <v>0</v>
      </c>
    </row>
    <row r="20" spans="1:6" ht="38.25" x14ac:dyDescent="0.2">
      <c r="A20" s="10">
        <v>14040000</v>
      </c>
      <c r="B20" s="11" t="s">
        <v>14</v>
      </c>
      <c r="C20" s="8">
        <f>D20</f>
        <v>57000</v>
      </c>
      <c r="D20" s="13">
        <v>57000</v>
      </c>
      <c r="E20" s="13">
        <v>0</v>
      </c>
      <c r="F20" s="13">
        <v>0</v>
      </c>
    </row>
    <row r="21" spans="1:6" x14ac:dyDescent="0.2">
      <c r="A21" s="6">
        <v>18000000</v>
      </c>
      <c r="B21" s="7" t="s">
        <v>15</v>
      </c>
      <c r="C21" s="8">
        <f>D21</f>
        <v>6881578</v>
      </c>
      <c r="D21" s="8">
        <f>D22+D31</f>
        <v>6881578</v>
      </c>
      <c r="E21" s="9">
        <v>0</v>
      </c>
      <c r="F21" s="9">
        <v>0</v>
      </c>
    </row>
    <row r="22" spans="1:6" x14ac:dyDescent="0.2">
      <c r="A22" s="6">
        <v>18010000</v>
      </c>
      <c r="B22" s="7" t="s">
        <v>16</v>
      </c>
      <c r="C22" s="8">
        <f>C23+C24+C25+C26+C27+C28+C29+C30</f>
        <v>1469735</v>
      </c>
      <c r="D22" s="8">
        <f>D23+D24+D25+D26+D27+D28+D29+D30</f>
        <v>1469735</v>
      </c>
      <c r="E22" s="9">
        <v>0</v>
      </c>
      <c r="F22" s="9">
        <v>0</v>
      </c>
    </row>
    <row r="23" spans="1:6" ht="51" x14ac:dyDescent="0.2">
      <c r="A23" s="10">
        <v>18010200</v>
      </c>
      <c r="B23" s="11" t="s">
        <v>17</v>
      </c>
      <c r="C23" s="12">
        <f>D23</f>
        <v>2200</v>
      </c>
      <c r="D23" s="13">
        <v>2200</v>
      </c>
      <c r="E23" s="13">
        <v>0</v>
      </c>
      <c r="F23" s="13">
        <v>0</v>
      </c>
    </row>
    <row r="24" spans="1:6" ht="51" x14ac:dyDescent="0.2">
      <c r="A24" s="10">
        <v>18010300</v>
      </c>
      <c r="B24" s="11" t="s">
        <v>18</v>
      </c>
      <c r="C24" s="12">
        <f t="shared" ref="C24:C30" si="1">D24</f>
        <v>21308</v>
      </c>
      <c r="D24" s="13">
        <v>21308</v>
      </c>
      <c r="E24" s="13">
        <v>0</v>
      </c>
      <c r="F24" s="13">
        <v>0</v>
      </c>
    </row>
    <row r="25" spans="1:6" ht="51" x14ac:dyDescent="0.2">
      <c r="A25" s="10">
        <v>18010400</v>
      </c>
      <c r="B25" s="11" t="s">
        <v>19</v>
      </c>
      <c r="C25" s="12">
        <f t="shared" si="1"/>
        <v>22650</v>
      </c>
      <c r="D25" s="13">
        <v>22650</v>
      </c>
      <c r="E25" s="13">
        <v>0</v>
      </c>
      <c r="F25" s="13">
        <v>0</v>
      </c>
    </row>
    <row r="26" spans="1:6" x14ac:dyDescent="0.2">
      <c r="A26" s="10">
        <v>18010500</v>
      </c>
      <c r="B26" s="11" t="s">
        <v>20</v>
      </c>
      <c r="C26" s="12">
        <f t="shared" si="1"/>
        <v>442077</v>
      </c>
      <c r="D26" s="13">
        <v>442077</v>
      </c>
      <c r="E26" s="13">
        <v>0</v>
      </c>
      <c r="F26" s="13">
        <v>0</v>
      </c>
    </row>
    <row r="27" spans="1:6" x14ac:dyDescent="0.2">
      <c r="A27" s="10">
        <v>18010600</v>
      </c>
      <c r="B27" s="11" t="s">
        <v>21</v>
      </c>
      <c r="C27" s="12">
        <f t="shared" si="1"/>
        <v>168141</v>
      </c>
      <c r="D27" s="13">
        <v>168141</v>
      </c>
      <c r="E27" s="13">
        <v>0</v>
      </c>
      <c r="F27" s="13">
        <v>0</v>
      </c>
    </row>
    <row r="28" spans="1:6" x14ac:dyDescent="0.2">
      <c r="A28" s="10">
        <v>18010700</v>
      </c>
      <c r="B28" s="11" t="s">
        <v>22</v>
      </c>
      <c r="C28" s="12">
        <f t="shared" si="1"/>
        <v>593320</v>
      </c>
      <c r="D28" s="13">
        <v>593320</v>
      </c>
      <c r="E28" s="13">
        <v>0</v>
      </c>
      <c r="F28" s="13">
        <v>0</v>
      </c>
    </row>
    <row r="29" spans="1:6" x14ac:dyDescent="0.2">
      <c r="A29" s="10">
        <v>18010900</v>
      </c>
      <c r="B29" s="11" t="s">
        <v>23</v>
      </c>
      <c r="C29" s="12">
        <f t="shared" si="1"/>
        <v>195039</v>
      </c>
      <c r="D29" s="13">
        <v>195039</v>
      </c>
      <c r="E29" s="13">
        <v>0</v>
      </c>
      <c r="F29" s="13">
        <v>0</v>
      </c>
    </row>
    <row r="30" spans="1:6" x14ac:dyDescent="0.2">
      <c r="A30" s="10">
        <v>18011000</v>
      </c>
      <c r="B30" s="11" t="s">
        <v>61</v>
      </c>
      <c r="C30" s="12">
        <f t="shared" si="1"/>
        <v>25000</v>
      </c>
      <c r="D30" s="13">
        <v>25000</v>
      </c>
      <c r="E30" s="13"/>
      <c r="F30" s="13"/>
    </row>
    <row r="31" spans="1:6" x14ac:dyDescent="0.2">
      <c r="A31" s="6">
        <v>18050000</v>
      </c>
      <c r="B31" s="7" t="s">
        <v>24</v>
      </c>
      <c r="C31" s="8">
        <f>D31</f>
        <v>5411843</v>
      </c>
      <c r="D31" s="8">
        <f>D32+D33+D34</f>
        <v>5411843</v>
      </c>
      <c r="E31" s="9">
        <v>0</v>
      </c>
      <c r="F31" s="9">
        <v>0</v>
      </c>
    </row>
    <row r="32" spans="1:6" x14ac:dyDescent="0.2">
      <c r="A32" s="10">
        <v>18050300</v>
      </c>
      <c r="B32" s="11" t="s">
        <v>25</v>
      </c>
      <c r="C32" s="8">
        <f t="shared" ref="C32:C34" si="2">D32</f>
        <v>2330</v>
      </c>
      <c r="D32" s="13">
        <v>2330</v>
      </c>
      <c r="E32" s="13">
        <v>0</v>
      </c>
      <c r="F32" s="13">
        <v>0</v>
      </c>
    </row>
    <row r="33" spans="1:6" x14ac:dyDescent="0.2">
      <c r="A33" s="10">
        <v>18050400</v>
      </c>
      <c r="B33" s="11" t="s">
        <v>26</v>
      </c>
      <c r="C33" s="8">
        <f t="shared" si="2"/>
        <v>755777</v>
      </c>
      <c r="D33" s="13">
        <v>755777</v>
      </c>
      <c r="E33" s="13">
        <v>0</v>
      </c>
      <c r="F33" s="13">
        <v>0</v>
      </c>
    </row>
    <row r="34" spans="1:6" ht="63.75" x14ac:dyDescent="0.2">
      <c r="A34" s="10">
        <v>18050500</v>
      </c>
      <c r="B34" s="11" t="s">
        <v>27</v>
      </c>
      <c r="C34" s="8">
        <f t="shared" si="2"/>
        <v>4653736</v>
      </c>
      <c r="D34" s="13">
        <v>4653736</v>
      </c>
      <c r="E34" s="13">
        <v>0</v>
      </c>
      <c r="F34" s="13">
        <v>0</v>
      </c>
    </row>
    <row r="35" spans="1:6" ht="12.75" customHeight="1" x14ac:dyDescent="0.2">
      <c r="A35" s="3"/>
      <c r="B35" s="4"/>
      <c r="C35" s="19"/>
      <c r="D35" s="5"/>
      <c r="E35" s="2" t="s">
        <v>50</v>
      </c>
      <c r="F35" s="5"/>
    </row>
    <row r="36" spans="1:6" ht="12.75" customHeight="1" x14ac:dyDescent="0.2">
      <c r="C36" s="20"/>
      <c r="F36" s="1" t="s">
        <v>56</v>
      </c>
    </row>
    <row r="37" spans="1:6" x14ac:dyDescent="0.2">
      <c r="A37" s="60" t="s">
        <v>1</v>
      </c>
      <c r="B37" s="60" t="s">
        <v>2</v>
      </c>
      <c r="C37" s="61" t="s">
        <v>3</v>
      </c>
      <c r="D37" s="60" t="s">
        <v>4</v>
      </c>
      <c r="E37" s="60" t="s">
        <v>5</v>
      </c>
      <c r="F37" s="60"/>
    </row>
    <row r="38" spans="1:6" ht="12.75" customHeight="1" x14ac:dyDescent="0.2">
      <c r="A38" s="60"/>
      <c r="B38" s="60"/>
      <c r="C38" s="60"/>
      <c r="D38" s="60"/>
      <c r="E38" s="60" t="s">
        <v>3</v>
      </c>
      <c r="F38" s="60" t="s">
        <v>6</v>
      </c>
    </row>
    <row r="39" spans="1:6" ht="36" customHeight="1" x14ac:dyDescent="0.2">
      <c r="A39" s="60"/>
      <c r="B39" s="60"/>
      <c r="C39" s="60"/>
      <c r="D39" s="60"/>
      <c r="E39" s="60"/>
      <c r="F39" s="60"/>
    </row>
    <row r="40" spans="1:6" ht="15.75" customHeight="1" x14ac:dyDescent="0.2">
      <c r="A40" s="6">
        <v>20000000</v>
      </c>
      <c r="B40" s="7" t="s">
        <v>28</v>
      </c>
      <c r="C40" s="8">
        <f>D40+E40</f>
        <v>667329</v>
      </c>
      <c r="D40" s="9">
        <f>D41</f>
        <v>113057</v>
      </c>
      <c r="E40" s="9">
        <f>E48</f>
        <v>554272</v>
      </c>
      <c r="F40" s="9">
        <v>0</v>
      </c>
    </row>
    <row r="41" spans="1:6" ht="25.5" x14ac:dyDescent="0.2">
      <c r="A41" s="6">
        <v>22000000</v>
      </c>
      <c r="B41" s="7" t="s">
        <v>29</v>
      </c>
      <c r="C41" s="8">
        <f>D41</f>
        <v>113057</v>
      </c>
      <c r="D41" s="8">
        <f>D42+D46</f>
        <v>113057</v>
      </c>
      <c r="E41" s="9">
        <v>0</v>
      </c>
      <c r="F41" s="9">
        <v>0</v>
      </c>
    </row>
    <row r="42" spans="1:6" x14ac:dyDescent="0.2">
      <c r="A42" s="6">
        <v>22010000</v>
      </c>
      <c r="B42" s="7" t="s">
        <v>30</v>
      </c>
      <c r="C42" s="8">
        <f t="shared" ref="C42" si="3">D42+E42</f>
        <v>111157</v>
      </c>
      <c r="D42" s="9">
        <f>D43+D44+D45</f>
        <v>111157</v>
      </c>
      <c r="E42" s="9">
        <v>0</v>
      </c>
      <c r="F42" s="9">
        <v>0</v>
      </c>
    </row>
    <row r="43" spans="1:6" ht="38.25" x14ac:dyDescent="0.2">
      <c r="A43" s="10">
        <v>22010300</v>
      </c>
      <c r="B43" s="11" t="s">
        <v>31</v>
      </c>
      <c r="C43" s="12">
        <f>D43</f>
        <v>4900</v>
      </c>
      <c r="D43" s="13">
        <v>4900</v>
      </c>
      <c r="E43" s="13">
        <v>0</v>
      </c>
      <c r="F43" s="13">
        <v>0</v>
      </c>
    </row>
    <row r="44" spans="1:6" ht="25.5" x14ac:dyDescent="0.2">
      <c r="A44" s="10">
        <v>22012500</v>
      </c>
      <c r="B44" s="11" t="s">
        <v>32</v>
      </c>
      <c r="C44" s="12">
        <f t="shared" ref="C44:C45" si="4">D44</f>
        <v>25257</v>
      </c>
      <c r="D44" s="13">
        <v>25257</v>
      </c>
      <c r="E44" s="13">
        <v>0</v>
      </c>
      <c r="F44" s="13">
        <v>0</v>
      </c>
    </row>
    <row r="45" spans="1:6" ht="25.5" x14ac:dyDescent="0.2">
      <c r="A45" s="10">
        <v>22012600</v>
      </c>
      <c r="B45" s="11" t="s">
        <v>33</v>
      </c>
      <c r="C45" s="12">
        <f t="shared" si="4"/>
        <v>81000</v>
      </c>
      <c r="D45" s="13">
        <v>81000</v>
      </c>
      <c r="E45" s="13">
        <v>0</v>
      </c>
      <c r="F45" s="13">
        <v>0</v>
      </c>
    </row>
    <row r="46" spans="1:6" x14ac:dyDescent="0.2">
      <c r="A46" s="6">
        <v>22090000</v>
      </c>
      <c r="B46" s="7" t="s">
        <v>34</v>
      </c>
      <c r="C46" s="8">
        <f>C47</f>
        <v>1900</v>
      </c>
      <c r="D46" s="8">
        <f>D47</f>
        <v>1900</v>
      </c>
      <c r="E46" s="9">
        <v>0</v>
      </c>
      <c r="F46" s="9">
        <v>0</v>
      </c>
    </row>
    <row r="47" spans="1:6" ht="51" x14ac:dyDescent="0.2">
      <c r="A47" s="10">
        <v>22090100</v>
      </c>
      <c r="B47" s="11" t="s">
        <v>35</v>
      </c>
      <c r="C47" s="12">
        <f>D47</f>
        <v>1900</v>
      </c>
      <c r="D47" s="13">
        <v>1900</v>
      </c>
      <c r="E47" s="13">
        <v>0</v>
      </c>
      <c r="F47" s="13">
        <v>0</v>
      </c>
    </row>
    <row r="48" spans="1:6" x14ac:dyDescent="0.2">
      <c r="A48" s="6">
        <v>25000000</v>
      </c>
      <c r="B48" s="7" t="s">
        <v>36</v>
      </c>
      <c r="C48" s="8">
        <f t="shared" ref="C48:C51" si="5">D48+E48</f>
        <v>554272</v>
      </c>
      <c r="D48" s="9">
        <v>0</v>
      </c>
      <c r="E48" s="9">
        <f>E49</f>
        <v>554272</v>
      </c>
      <c r="F48" s="9">
        <v>0</v>
      </c>
    </row>
    <row r="49" spans="1:6" ht="38.25" x14ac:dyDescent="0.2">
      <c r="A49" s="6">
        <v>25010000</v>
      </c>
      <c r="B49" s="7" t="s">
        <v>37</v>
      </c>
      <c r="C49" s="8">
        <f t="shared" si="5"/>
        <v>554272</v>
      </c>
      <c r="D49" s="9">
        <v>0</v>
      </c>
      <c r="E49" s="9">
        <f>E50+E51</f>
        <v>554272</v>
      </c>
      <c r="F49" s="9">
        <v>0</v>
      </c>
    </row>
    <row r="50" spans="1:6" ht="25.5" x14ac:dyDescent="0.2">
      <c r="A50" s="10">
        <v>25010100</v>
      </c>
      <c r="B50" s="11" t="s">
        <v>38</v>
      </c>
      <c r="C50" s="12">
        <f t="shared" si="5"/>
        <v>526672</v>
      </c>
      <c r="D50" s="13">
        <v>0</v>
      </c>
      <c r="E50" s="13">
        <v>526672</v>
      </c>
      <c r="F50" s="13">
        <v>0</v>
      </c>
    </row>
    <row r="51" spans="1:6" x14ac:dyDescent="0.2">
      <c r="A51" s="10">
        <v>25010300</v>
      </c>
      <c r="B51" s="11" t="s">
        <v>39</v>
      </c>
      <c r="C51" s="12">
        <f t="shared" si="5"/>
        <v>27600</v>
      </c>
      <c r="D51" s="13">
        <v>0</v>
      </c>
      <c r="E51" s="13">
        <v>27600</v>
      </c>
      <c r="F51" s="13">
        <v>0</v>
      </c>
    </row>
    <row r="52" spans="1:6" x14ac:dyDescent="0.2">
      <c r="A52" s="14" t="s">
        <v>40</v>
      </c>
      <c r="B52" s="15"/>
      <c r="C52" s="8">
        <f>D52+E52</f>
        <v>13018705</v>
      </c>
      <c r="D52" s="8">
        <f>D40+D13</f>
        <v>12464433</v>
      </c>
      <c r="E52" s="8">
        <f>E40+E13</f>
        <v>554272</v>
      </c>
      <c r="F52" s="8">
        <f>F40+F13</f>
        <v>0</v>
      </c>
    </row>
    <row r="53" spans="1:6" x14ac:dyDescent="0.2">
      <c r="A53" s="6">
        <v>40000000</v>
      </c>
      <c r="B53" s="7" t="s">
        <v>41</v>
      </c>
      <c r="C53" s="8">
        <f>D53</f>
        <v>17632630</v>
      </c>
      <c r="D53" s="9">
        <f>D54</f>
        <v>17632630</v>
      </c>
      <c r="E53" s="9"/>
      <c r="F53" s="9"/>
    </row>
    <row r="54" spans="1:6" x14ac:dyDescent="0.2">
      <c r="A54" s="6">
        <v>41000000</v>
      </c>
      <c r="B54" s="7" t="s">
        <v>42</v>
      </c>
      <c r="C54" s="8">
        <f>C55+C57+C60+C62</f>
        <v>17632630</v>
      </c>
      <c r="D54" s="8">
        <f>D55+D57+D60+D62</f>
        <v>17632630</v>
      </c>
      <c r="E54" s="9"/>
      <c r="F54" s="9"/>
    </row>
    <row r="55" spans="1:6" ht="25.5" x14ac:dyDescent="0.2">
      <c r="A55" s="6">
        <v>41020000</v>
      </c>
      <c r="B55" s="7" t="s">
        <v>43</v>
      </c>
      <c r="C55" s="8">
        <f t="shared" ref="C55:C56" si="6">D55+E55</f>
        <v>4588100</v>
      </c>
      <c r="D55" s="9">
        <f>D56</f>
        <v>4588100</v>
      </c>
      <c r="E55" s="9">
        <v>0</v>
      </c>
      <c r="F55" s="9">
        <v>0</v>
      </c>
    </row>
    <row r="56" spans="1:6" x14ac:dyDescent="0.2">
      <c r="A56" s="10">
        <v>41020100</v>
      </c>
      <c r="B56" s="11" t="s">
        <v>44</v>
      </c>
      <c r="C56" s="12">
        <f t="shared" si="6"/>
        <v>4588100</v>
      </c>
      <c r="D56" s="13">
        <v>4588100</v>
      </c>
      <c r="E56" s="13">
        <v>0</v>
      </c>
      <c r="F56" s="13">
        <v>0</v>
      </c>
    </row>
    <row r="57" spans="1:6" ht="66.75" customHeight="1" x14ac:dyDescent="0.2">
      <c r="A57" s="6">
        <v>41030000</v>
      </c>
      <c r="B57" s="7" t="s">
        <v>45</v>
      </c>
      <c r="C57" s="8">
        <f>D57+E57</f>
        <v>11773500</v>
      </c>
      <c r="D57" s="9">
        <f>D58+D59</f>
        <v>11773500</v>
      </c>
      <c r="E57" s="9">
        <v>0</v>
      </c>
      <c r="F57" s="9">
        <v>0</v>
      </c>
    </row>
    <row r="58" spans="1:6" ht="25.5" x14ac:dyDescent="0.2">
      <c r="A58" s="10">
        <v>41033900</v>
      </c>
      <c r="B58" s="11" t="s">
        <v>46</v>
      </c>
      <c r="C58" s="12">
        <f t="shared" ref="C58:C61" si="7">D58+E58</f>
        <v>11002200</v>
      </c>
      <c r="D58" s="13">
        <v>11002200</v>
      </c>
      <c r="E58" s="13">
        <v>0</v>
      </c>
      <c r="F58" s="13">
        <v>0</v>
      </c>
    </row>
    <row r="59" spans="1:6" ht="25.5" x14ac:dyDescent="0.2">
      <c r="A59" s="10">
        <v>41034200</v>
      </c>
      <c r="B59" s="11" t="s">
        <v>47</v>
      </c>
      <c r="C59" s="12">
        <f t="shared" si="7"/>
        <v>771300</v>
      </c>
      <c r="D59" s="13">
        <v>771300</v>
      </c>
      <c r="E59" s="13">
        <v>0</v>
      </c>
      <c r="F59" s="13">
        <v>0</v>
      </c>
    </row>
    <row r="60" spans="1:6" ht="25.5" x14ac:dyDescent="0.2">
      <c r="A60" s="6">
        <v>41040000</v>
      </c>
      <c r="B60" s="7" t="s">
        <v>59</v>
      </c>
      <c r="C60" s="8">
        <f t="shared" si="7"/>
        <v>989394</v>
      </c>
      <c r="D60" s="9">
        <f>D61</f>
        <v>989394</v>
      </c>
      <c r="E60" s="9"/>
      <c r="F60" s="22"/>
    </row>
    <row r="61" spans="1:6" ht="63.75" x14ac:dyDescent="0.2">
      <c r="A61" s="10">
        <v>41040200</v>
      </c>
      <c r="B61" s="11" t="s">
        <v>60</v>
      </c>
      <c r="C61" s="12">
        <f t="shared" si="7"/>
        <v>989394</v>
      </c>
      <c r="D61" s="13">
        <v>989394</v>
      </c>
      <c r="E61" s="13"/>
      <c r="F61" s="13"/>
    </row>
    <row r="62" spans="1:6" ht="29.25" customHeight="1" x14ac:dyDescent="0.2">
      <c r="A62" s="6">
        <v>41050000</v>
      </c>
      <c r="B62" s="7" t="s">
        <v>48</v>
      </c>
      <c r="C62" s="8">
        <f>D62+E62</f>
        <v>281636</v>
      </c>
      <c r="D62" s="9">
        <f>D63+D64</f>
        <v>281636</v>
      </c>
      <c r="E62" s="9"/>
      <c r="F62" s="9"/>
    </row>
    <row r="63" spans="1:6" ht="39" customHeight="1" x14ac:dyDescent="0.2">
      <c r="A63" s="21">
        <v>41051200</v>
      </c>
      <c r="B63" s="18" t="s">
        <v>55</v>
      </c>
      <c r="C63" s="44">
        <f t="shared" ref="C63:C65" si="8">D63+E63</f>
        <v>81636</v>
      </c>
      <c r="D63" s="45">
        <v>81636</v>
      </c>
      <c r="E63" s="45">
        <v>0</v>
      </c>
      <c r="F63" s="45">
        <v>0</v>
      </c>
    </row>
    <row r="64" spans="1:6" ht="18.75" customHeight="1" x14ac:dyDescent="0.2">
      <c r="A64" s="10">
        <v>41053900</v>
      </c>
      <c r="B64" s="47" t="s">
        <v>58</v>
      </c>
      <c r="C64" s="44">
        <f t="shared" si="8"/>
        <v>200000</v>
      </c>
      <c r="D64" s="13">
        <v>200000</v>
      </c>
      <c r="E64" s="13"/>
      <c r="F64" s="45"/>
    </row>
    <row r="65" spans="1:6" ht="30" customHeight="1" x14ac:dyDescent="0.2">
      <c r="A65" s="46"/>
      <c r="B65" s="48" t="s">
        <v>66</v>
      </c>
      <c r="C65" s="44">
        <f t="shared" si="8"/>
        <v>200000</v>
      </c>
      <c r="D65" s="13">
        <v>200000</v>
      </c>
      <c r="E65" s="49"/>
      <c r="F65" s="49"/>
    </row>
    <row r="66" spans="1:6" x14ac:dyDescent="0.2">
      <c r="A66" s="14" t="s">
        <v>49</v>
      </c>
      <c r="B66" s="15"/>
      <c r="C66" s="8">
        <f>D66+E66</f>
        <v>30651335</v>
      </c>
      <c r="D66" s="8">
        <f>D52+D53</f>
        <v>30097063</v>
      </c>
      <c r="E66" s="8">
        <f>E52</f>
        <v>554272</v>
      </c>
      <c r="F66" s="8">
        <v>0</v>
      </c>
    </row>
    <row r="69" spans="1:6" ht="18.75" x14ac:dyDescent="0.3">
      <c r="B69" s="16" t="s">
        <v>51</v>
      </c>
      <c r="C69" s="16"/>
      <c r="D69" s="16" t="s">
        <v>52</v>
      </c>
      <c r="E69" s="17"/>
    </row>
    <row r="70" spans="1:6" ht="18.75" x14ac:dyDescent="0.3">
      <c r="B70" s="16"/>
      <c r="C70" s="16"/>
      <c r="D70" s="16"/>
      <c r="E70" s="16"/>
    </row>
    <row r="71" spans="1:6" ht="18.75" x14ac:dyDescent="0.3">
      <c r="B71" s="16" t="s">
        <v>53</v>
      </c>
      <c r="C71" s="16"/>
      <c r="D71" s="16" t="s">
        <v>54</v>
      </c>
      <c r="E71" s="16"/>
    </row>
    <row r="72" spans="1:6" x14ac:dyDescent="0.2">
      <c r="A72" s="25"/>
      <c r="B72" s="25"/>
      <c r="C72" s="25"/>
      <c r="D72" s="25"/>
      <c r="E72" s="25"/>
      <c r="F72" s="25"/>
    </row>
    <row r="73" spans="1:6" x14ac:dyDescent="0.2">
      <c r="A73" s="58"/>
      <c r="B73" s="59"/>
      <c r="C73" s="59"/>
      <c r="D73" s="59"/>
      <c r="E73" s="59"/>
      <c r="F73" s="59"/>
    </row>
    <row r="74" spans="1:6" x14ac:dyDescent="0.2">
      <c r="A74" s="25"/>
      <c r="B74" s="25"/>
      <c r="C74" s="25"/>
      <c r="D74" s="25"/>
      <c r="E74" s="25"/>
      <c r="F74" s="26"/>
    </row>
    <row r="75" spans="1:6" x14ac:dyDescent="0.2">
      <c r="A75" s="54"/>
      <c r="B75" s="54"/>
      <c r="C75" s="55"/>
      <c r="D75" s="54"/>
      <c r="E75" s="54"/>
      <c r="F75" s="54"/>
    </row>
    <row r="76" spans="1:6" x14ac:dyDescent="0.2">
      <c r="A76" s="54"/>
      <c r="B76" s="54"/>
      <c r="C76" s="54"/>
      <c r="D76" s="54"/>
      <c r="E76" s="54"/>
      <c r="F76" s="54"/>
    </row>
    <row r="77" spans="1:6" x14ac:dyDescent="0.2">
      <c r="A77" s="54"/>
      <c r="B77" s="54"/>
      <c r="C77" s="54"/>
      <c r="D77" s="54"/>
      <c r="E77" s="54"/>
      <c r="F77" s="54"/>
    </row>
    <row r="78" spans="1:6" x14ac:dyDescent="0.2">
      <c r="A78" s="27"/>
      <c r="B78" s="27"/>
      <c r="C78" s="28"/>
      <c r="D78" s="27"/>
      <c r="E78" s="27"/>
      <c r="F78" s="27"/>
    </row>
    <row r="79" spans="1:6" x14ac:dyDescent="0.2">
      <c r="A79" s="29"/>
      <c r="B79" s="30"/>
      <c r="C79" s="31"/>
      <c r="D79" s="31"/>
      <c r="E79" s="2"/>
      <c r="F79" s="2"/>
    </row>
    <row r="80" spans="1:6" x14ac:dyDescent="0.2">
      <c r="A80" s="29"/>
      <c r="B80" s="30"/>
      <c r="C80" s="31"/>
      <c r="D80" s="31"/>
      <c r="E80" s="2"/>
      <c r="F80" s="2"/>
    </row>
    <row r="81" spans="1:6" x14ac:dyDescent="0.2">
      <c r="A81" s="29"/>
      <c r="B81" s="30"/>
      <c r="C81" s="31"/>
      <c r="D81" s="31"/>
      <c r="E81" s="2"/>
      <c r="F81" s="2"/>
    </row>
    <row r="82" spans="1:6" x14ac:dyDescent="0.2">
      <c r="A82" s="3"/>
      <c r="B82" s="4"/>
      <c r="C82" s="32"/>
      <c r="D82" s="5"/>
      <c r="E82" s="5"/>
      <c r="F82" s="5"/>
    </row>
    <row r="83" spans="1:6" x14ac:dyDescent="0.2">
      <c r="A83" s="3"/>
      <c r="B83" s="4"/>
      <c r="C83" s="32"/>
      <c r="D83" s="5"/>
      <c r="E83" s="5"/>
      <c r="F83" s="5"/>
    </row>
    <row r="84" spans="1:6" x14ac:dyDescent="0.2">
      <c r="A84" s="3"/>
      <c r="B84" s="4"/>
      <c r="C84" s="32"/>
      <c r="D84" s="5"/>
      <c r="E84" s="5"/>
      <c r="F84" s="5"/>
    </row>
    <row r="85" spans="1:6" x14ac:dyDescent="0.2">
      <c r="A85" s="29"/>
      <c r="B85" s="30"/>
      <c r="C85" s="31"/>
      <c r="D85" s="2"/>
      <c r="E85" s="2"/>
      <c r="F85" s="2"/>
    </row>
    <row r="86" spans="1:6" x14ac:dyDescent="0.2">
      <c r="A86" s="29"/>
      <c r="B86" s="30"/>
      <c r="C86" s="31"/>
      <c r="D86" s="2"/>
      <c r="E86" s="2"/>
      <c r="F86" s="2"/>
    </row>
    <row r="87" spans="1:6" x14ac:dyDescent="0.2">
      <c r="A87" s="3"/>
      <c r="B87" s="4"/>
      <c r="C87" s="32"/>
      <c r="D87" s="5"/>
      <c r="E87" s="5"/>
      <c r="F87" s="5"/>
    </row>
    <row r="88" spans="1:6" x14ac:dyDescent="0.2">
      <c r="A88" s="29"/>
      <c r="B88" s="30"/>
      <c r="C88" s="31"/>
      <c r="D88" s="31"/>
      <c r="E88" s="2"/>
      <c r="F88" s="2"/>
    </row>
    <row r="89" spans="1:6" x14ac:dyDescent="0.2">
      <c r="A89" s="3"/>
      <c r="B89" s="4"/>
      <c r="C89" s="32"/>
      <c r="D89" s="5"/>
      <c r="E89" s="5"/>
      <c r="F89" s="5"/>
    </row>
    <row r="90" spans="1:6" x14ac:dyDescent="0.2">
      <c r="A90" s="29"/>
      <c r="B90" s="30"/>
      <c r="C90" s="31"/>
      <c r="D90" s="31"/>
      <c r="E90" s="2"/>
      <c r="F90" s="2"/>
    </row>
    <row r="91" spans="1:6" x14ac:dyDescent="0.2">
      <c r="A91" s="29"/>
      <c r="B91" s="30"/>
      <c r="C91" s="31"/>
      <c r="D91" s="31"/>
      <c r="E91" s="2"/>
      <c r="F91" s="2"/>
    </row>
    <row r="92" spans="1:6" x14ac:dyDescent="0.2">
      <c r="A92" s="3"/>
      <c r="B92" s="4"/>
      <c r="C92" s="32"/>
      <c r="D92" s="5"/>
      <c r="E92" s="5"/>
      <c r="F92" s="5"/>
    </row>
    <row r="93" spans="1:6" x14ac:dyDescent="0.2">
      <c r="A93" s="3"/>
      <c r="B93" s="4"/>
      <c r="C93" s="32"/>
      <c r="D93" s="5"/>
      <c r="E93" s="5"/>
      <c r="F93" s="5"/>
    </row>
    <row r="94" spans="1:6" x14ac:dyDescent="0.2">
      <c r="A94" s="3"/>
      <c r="B94" s="4"/>
      <c r="C94" s="32"/>
      <c r="D94" s="5"/>
      <c r="E94" s="5"/>
      <c r="F94" s="5"/>
    </row>
    <row r="95" spans="1:6" x14ac:dyDescent="0.2">
      <c r="A95" s="3"/>
      <c r="B95" s="4"/>
      <c r="C95" s="32"/>
      <c r="D95" s="5"/>
      <c r="E95" s="5"/>
      <c r="F95" s="5"/>
    </row>
    <row r="96" spans="1:6" x14ac:dyDescent="0.2">
      <c r="A96" s="3"/>
      <c r="B96" s="4"/>
      <c r="C96" s="32"/>
      <c r="D96" s="5"/>
      <c r="E96" s="5"/>
      <c r="F96" s="5"/>
    </row>
    <row r="97" spans="1:6" x14ac:dyDescent="0.2">
      <c r="A97" s="3"/>
      <c r="B97" s="4"/>
      <c r="C97" s="32"/>
      <c r="D97" s="5"/>
      <c r="E97" s="5"/>
      <c r="F97" s="5"/>
    </row>
    <row r="98" spans="1:6" x14ac:dyDescent="0.2">
      <c r="A98" s="3"/>
      <c r="B98" s="4"/>
      <c r="C98" s="32"/>
      <c r="D98" s="5"/>
      <c r="E98" s="5"/>
      <c r="F98" s="5"/>
    </row>
    <row r="99" spans="1:6" x14ac:dyDescent="0.2">
      <c r="A99" s="3"/>
      <c r="B99" s="4"/>
      <c r="C99" s="32"/>
      <c r="D99" s="5"/>
      <c r="E99" s="5"/>
      <c r="F99" s="5"/>
    </row>
    <row r="100" spans="1:6" x14ac:dyDescent="0.2">
      <c r="A100" s="3"/>
      <c r="B100" s="4"/>
      <c r="C100" s="32"/>
      <c r="D100" s="5"/>
      <c r="E100" s="5"/>
      <c r="F100" s="5"/>
    </row>
    <row r="101" spans="1:6" x14ac:dyDescent="0.2">
      <c r="A101" s="29"/>
      <c r="B101" s="30"/>
      <c r="C101" s="31"/>
      <c r="D101" s="31"/>
      <c r="E101" s="2"/>
      <c r="F101" s="2"/>
    </row>
    <row r="102" spans="1:6" x14ac:dyDescent="0.2">
      <c r="A102" s="3"/>
      <c r="B102" s="4"/>
      <c r="C102" s="32"/>
      <c r="D102" s="5"/>
      <c r="E102" s="5"/>
      <c r="F102" s="5"/>
    </row>
    <row r="103" spans="1:6" x14ac:dyDescent="0.2">
      <c r="A103" s="3"/>
      <c r="B103" s="4"/>
      <c r="C103" s="32"/>
      <c r="D103" s="5"/>
      <c r="E103" s="5"/>
      <c r="F103" s="5"/>
    </row>
    <row r="104" spans="1:6" x14ac:dyDescent="0.2">
      <c r="A104" s="3"/>
      <c r="B104" s="4"/>
      <c r="C104" s="32"/>
      <c r="D104" s="5"/>
      <c r="E104" s="5"/>
      <c r="F104" s="5"/>
    </row>
    <row r="105" spans="1:6" x14ac:dyDescent="0.2">
      <c r="A105" s="3"/>
      <c r="B105" s="4"/>
      <c r="C105" s="19"/>
      <c r="D105" s="5"/>
      <c r="E105" s="2"/>
      <c r="F105" s="5"/>
    </row>
    <row r="106" spans="1:6" x14ac:dyDescent="0.2">
      <c r="A106" s="25"/>
      <c r="B106" s="25"/>
      <c r="C106" s="33"/>
      <c r="D106" s="25"/>
      <c r="E106" s="25"/>
      <c r="F106" s="26"/>
    </row>
    <row r="107" spans="1:6" x14ac:dyDescent="0.2">
      <c r="A107" s="54"/>
      <c r="B107" s="54"/>
      <c r="C107" s="55"/>
      <c r="D107" s="54"/>
      <c r="E107" s="54"/>
      <c r="F107" s="54"/>
    </row>
    <row r="108" spans="1:6" x14ac:dyDescent="0.2">
      <c r="A108" s="54"/>
      <c r="B108" s="54"/>
      <c r="C108" s="54"/>
      <c r="D108" s="54"/>
      <c r="E108" s="54"/>
      <c r="F108" s="54"/>
    </row>
    <row r="109" spans="1:6" x14ac:dyDescent="0.2">
      <c r="A109" s="54"/>
      <c r="B109" s="54"/>
      <c r="C109" s="54"/>
      <c r="D109" s="54"/>
      <c r="E109" s="54"/>
      <c r="F109" s="54"/>
    </row>
    <row r="110" spans="1:6" x14ac:dyDescent="0.2">
      <c r="A110" s="29"/>
      <c r="B110" s="30"/>
      <c r="C110" s="31"/>
      <c r="D110" s="2"/>
      <c r="E110" s="2"/>
      <c r="F110" s="2"/>
    </row>
    <row r="111" spans="1:6" x14ac:dyDescent="0.2">
      <c r="A111" s="29"/>
      <c r="B111" s="30"/>
      <c r="C111" s="31"/>
      <c r="D111" s="2"/>
      <c r="E111" s="2"/>
      <c r="F111" s="2"/>
    </row>
    <row r="112" spans="1:6" x14ac:dyDescent="0.2">
      <c r="A112" s="29"/>
      <c r="B112" s="30"/>
      <c r="C112" s="31"/>
      <c r="D112" s="2"/>
      <c r="E112" s="2"/>
      <c r="F112" s="2"/>
    </row>
    <row r="113" spans="1:6" x14ac:dyDescent="0.2">
      <c r="A113" s="29"/>
      <c r="B113" s="34"/>
      <c r="C113" s="35"/>
      <c r="D113" s="36"/>
      <c r="E113" s="2"/>
      <c r="F113" s="2"/>
    </row>
    <row r="114" spans="1:6" x14ac:dyDescent="0.2">
      <c r="A114" s="29"/>
      <c r="B114" s="30"/>
      <c r="C114" s="31"/>
      <c r="D114" s="31"/>
      <c r="E114" s="2"/>
      <c r="F114" s="2"/>
    </row>
    <row r="115" spans="1:6" x14ac:dyDescent="0.2">
      <c r="A115" s="29"/>
      <c r="B115" s="30"/>
      <c r="C115" s="31"/>
      <c r="D115" s="2"/>
      <c r="E115" s="2"/>
      <c r="F115" s="2"/>
    </row>
    <row r="116" spans="1:6" x14ac:dyDescent="0.2">
      <c r="A116" s="3"/>
      <c r="B116" s="4"/>
      <c r="C116" s="32"/>
      <c r="D116" s="5"/>
      <c r="E116" s="5"/>
      <c r="F116" s="5"/>
    </row>
    <row r="117" spans="1:6" x14ac:dyDescent="0.2">
      <c r="A117" s="3"/>
      <c r="B117" s="4"/>
      <c r="C117" s="32"/>
      <c r="D117" s="5"/>
      <c r="E117" s="5"/>
      <c r="F117" s="5"/>
    </row>
    <row r="118" spans="1:6" x14ac:dyDescent="0.2">
      <c r="A118" s="3"/>
      <c r="B118" s="4"/>
      <c r="C118" s="32"/>
      <c r="D118" s="5"/>
      <c r="E118" s="5"/>
      <c r="F118" s="5"/>
    </row>
    <row r="119" spans="1:6" x14ac:dyDescent="0.2">
      <c r="A119" s="29"/>
      <c r="B119" s="30"/>
      <c r="C119" s="31"/>
      <c r="D119" s="31"/>
      <c r="E119" s="2"/>
      <c r="F119" s="2"/>
    </row>
    <row r="120" spans="1:6" x14ac:dyDescent="0.2">
      <c r="A120" s="3"/>
      <c r="B120" s="4"/>
      <c r="C120" s="32"/>
      <c r="D120" s="5"/>
      <c r="E120" s="5"/>
      <c r="F120" s="5"/>
    </row>
    <row r="121" spans="1:6" x14ac:dyDescent="0.2">
      <c r="A121" s="29"/>
      <c r="B121" s="30"/>
      <c r="C121" s="31"/>
      <c r="D121" s="2"/>
      <c r="E121" s="2"/>
      <c r="F121" s="2"/>
    </row>
    <row r="122" spans="1:6" x14ac:dyDescent="0.2">
      <c r="A122" s="29"/>
      <c r="B122" s="30"/>
      <c r="C122" s="31"/>
      <c r="D122" s="2"/>
      <c r="E122" s="2"/>
      <c r="F122" s="2"/>
    </row>
    <row r="123" spans="1:6" x14ac:dyDescent="0.2">
      <c r="A123" s="3"/>
      <c r="B123" s="4"/>
      <c r="C123" s="32"/>
      <c r="D123" s="5"/>
      <c r="E123" s="5"/>
      <c r="F123" s="5"/>
    </row>
    <row r="124" spans="1:6" x14ac:dyDescent="0.2">
      <c r="A124" s="3"/>
      <c r="B124" s="4"/>
      <c r="C124" s="32"/>
      <c r="D124" s="5"/>
      <c r="E124" s="5"/>
      <c r="F124" s="5"/>
    </row>
    <row r="125" spans="1:6" x14ac:dyDescent="0.2">
      <c r="A125" s="29"/>
      <c r="B125" s="30"/>
      <c r="C125" s="31"/>
      <c r="D125" s="2"/>
      <c r="E125" s="2"/>
      <c r="F125" s="2"/>
    </row>
    <row r="126" spans="1:6" x14ac:dyDescent="0.2">
      <c r="A126" s="3"/>
      <c r="B126" s="4"/>
      <c r="C126" s="32"/>
      <c r="D126" s="5"/>
      <c r="E126" s="5"/>
      <c r="F126" s="5"/>
    </row>
    <row r="127" spans="1:6" x14ac:dyDescent="0.2">
      <c r="A127" s="37"/>
      <c r="B127" s="38"/>
      <c r="C127" s="31"/>
      <c r="D127" s="31"/>
      <c r="E127" s="31"/>
      <c r="F127" s="31"/>
    </row>
    <row r="128" spans="1:6" x14ac:dyDescent="0.2">
      <c r="A128" s="29"/>
      <c r="B128" s="30"/>
      <c r="C128" s="31"/>
      <c r="D128" s="2"/>
      <c r="E128" s="2"/>
      <c r="F128" s="2"/>
    </row>
    <row r="129" spans="1:6" x14ac:dyDescent="0.2">
      <c r="A129" s="29"/>
      <c r="B129" s="30"/>
      <c r="C129" s="31"/>
      <c r="D129" s="31"/>
      <c r="E129" s="2"/>
      <c r="F129" s="2"/>
    </row>
    <row r="130" spans="1:6" x14ac:dyDescent="0.2">
      <c r="A130" s="29"/>
      <c r="B130" s="30"/>
      <c r="C130" s="31"/>
      <c r="D130" s="2"/>
      <c r="E130" s="2"/>
      <c r="F130" s="2"/>
    </row>
    <row r="131" spans="1:6" x14ac:dyDescent="0.2">
      <c r="A131" s="3"/>
      <c r="B131" s="4"/>
      <c r="C131" s="32"/>
      <c r="D131" s="5"/>
      <c r="E131" s="5"/>
      <c r="F131" s="5"/>
    </row>
    <row r="132" spans="1:6" x14ac:dyDescent="0.2">
      <c r="A132" s="29"/>
      <c r="B132" s="30"/>
      <c r="C132" s="31"/>
      <c r="D132" s="2"/>
      <c r="E132" s="2"/>
      <c r="F132" s="2"/>
    </row>
    <row r="133" spans="1:6" x14ac:dyDescent="0.2">
      <c r="A133" s="39"/>
      <c r="B133" s="4"/>
      <c r="C133" s="32"/>
      <c r="D133" s="2"/>
      <c r="E133" s="2"/>
      <c r="F133" s="2"/>
    </row>
    <row r="134" spans="1:6" x14ac:dyDescent="0.2">
      <c r="A134" s="3"/>
      <c r="B134" s="4"/>
      <c r="C134" s="32"/>
      <c r="D134" s="5"/>
      <c r="E134" s="5"/>
      <c r="F134" s="5"/>
    </row>
    <row r="135" spans="1:6" x14ac:dyDescent="0.2">
      <c r="A135" s="3"/>
      <c r="B135" s="4"/>
      <c r="C135" s="32"/>
      <c r="D135" s="5"/>
      <c r="E135" s="5"/>
      <c r="F135" s="5"/>
    </row>
    <row r="136" spans="1:6" x14ac:dyDescent="0.2">
      <c r="A136" s="29"/>
      <c r="B136" s="30"/>
      <c r="C136" s="31"/>
      <c r="D136" s="2"/>
      <c r="E136" s="2"/>
      <c r="F136" s="36"/>
    </row>
    <row r="137" spans="1:6" x14ac:dyDescent="0.2">
      <c r="A137" s="3"/>
      <c r="B137" s="4"/>
      <c r="C137" s="32"/>
      <c r="D137" s="5"/>
      <c r="E137" s="5"/>
      <c r="F137" s="5"/>
    </row>
    <row r="138" spans="1:6" x14ac:dyDescent="0.2">
      <c r="A138" s="29"/>
      <c r="B138" s="30"/>
      <c r="C138" s="31"/>
      <c r="D138" s="2"/>
      <c r="E138" s="2"/>
      <c r="F138" s="2"/>
    </row>
    <row r="139" spans="1:6" x14ac:dyDescent="0.2">
      <c r="A139" s="39"/>
      <c r="B139" s="40"/>
      <c r="C139" s="32"/>
      <c r="D139" s="36"/>
      <c r="E139" s="2"/>
      <c r="F139" s="2"/>
    </row>
    <row r="140" spans="1:6" x14ac:dyDescent="0.2">
      <c r="A140" s="3"/>
      <c r="B140" s="41"/>
      <c r="C140" s="32"/>
      <c r="D140" s="5"/>
      <c r="E140" s="5"/>
      <c r="F140" s="5"/>
    </row>
    <row r="141" spans="1:6" x14ac:dyDescent="0.2">
      <c r="A141" s="3"/>
      <c r="B141" s="41"/>
      <c r="C141" s="32"/>
      <c r="D141" s="5"/>
      <c r="E141" s="5"/>
      <c r="F141" s="5"/>
    </row>
    <row r="142" spans="1:6" x14ac:dyDescent="0.2">
      <c r="A142" s="3"/>
      <c r="B142" s="41"/>
      <c r="C142" s="32"/>
      <c r="D142" s="5"/>
      <c r="E142" s="5"/>
      <c r="F142" s="5"/>
    </row>
    <row r="143" spans="1:6" x14ac:dyDescent="0.2">
      <c r="A143" s="3"/>
      <c r="B143" s="41"/>
      <c r="C143" s="32"/>
      <c r="D143" s="5"/>
      <c r="E143" s="5"/>
      <c r="F143" s="5"/>
    </row>
    <row r="144" spans="1:6" x14ac:dyDescent="0.2">
      <c r="A144" s="3"/>
      <c r="B144" s="41"/>
      <c r="C144" s="32"/>
      <c r="D144" s="5"/>
      <c r="E144" s="5"/>
      <c r="F144" s="5"/>
    </row>
    <row r="145" spans="1:6" x14ac:dyDescent="0.2">
      <c r="A145" s="37"/>
      <c r="B145" s="38"/>
      <c r="C145" s="31"/>
      <c r="D145" s="31"/>
      <c r="E145" s="31"/>
      <c r="F145" s="31"/>
    </row>
    <row r="146" spans="1:6" x14ac:dyDescent="0.2">
      <c r="A146" s="25"/>
      <c r="B146" s="25"/>
      <c r="C146" s="25"/>
      <c r="D146" s="25"/>
      <c r="E146" s="25"/>
      <c r="F146" s="25"/>
    </row>
    <row r="147" spans="1:6" x14ac:dyDescent="0.2">
      <c r="A147" s="25"/>
      <c r="B147" s="25"/>
      <c r="C147" s="25"/>
      <c r="D147" s="25"/>
      <c r="E147" s="25"/>
      <c r="F147" s="25"/>
    </row>
    <row r="148" spans="1:6" ht="18.75" x14ac:dyDescent="0.3">
      <c r="A148" s="25"/>
      <c r="B148" s="42"/>
      <c r="C148" s="42"/>
      <c r="D148" s="42"/>
      <c r="E148" s="43"/>
      <c r="F148" s="25"/>
    </row>
    <row r="149" spans="1:6" ht="18.75" x14ac:dyDescent="0.3">
      <c r="A149" s="25"/>
      <c r="B149" s="42"/>
      <c r="C149" s="42"/>
      <c r="D149" s="42"/>
      <c r="E149" s="42"/>
      <c r="F149" s="25"/>
    </row>
    <row r="150" spans="1:6" ht="18.75" x14ac:dyDescent="0.3">
      <c r="A150" s="25"/>
      <c r="B150" s="42"/>
      <c r="C150" s="42"/>
      <c r="D150" s="42"/>
      <c r="E150" s="42"/>
      <c r="F150" s="25"/>
    </row>
  </sheetData>
  <mergeCells count="30">
    <mergeCell ref="A37:A39"/>
    <mergeCell ref="B37:B39"/>
    <mergeCell ref="C37:C39"/>
    <mergeCell ref="D37:D39"/>
    <mergeCell ref="E37:F37"/>
    <mergeCell ref="E38:E39"/>
    <mergeCell ref="F38:F39"/>
    <mergeCell ref="A6:F6"/>
    <mergeCell ref="A73:F73"/>
    <mergeCell ref="A75:A77"/>
    <mergeCell ref="B75:B77"/>
    <mergeCell ref="C75:C77"/>
    <mergeCell ref="D75:D77"/>
    <mergeCell ref="E75:F75"/>
    <mergeCell ref="E76:E77"/>
    <mergeCell ref="F76:F77"/>
    <mergeCell ref="A9:A11"/>
    <mergeCell ref="B9:B11"/>
    <mergeCell ref="C9:C11"/>
    <mergeCell ref="D9:D11"/>
    <mergeCell ref="E9:F9"/>
    <mergeCell ref="E10:E11"/>
    <mergeCell ref="F10:F11"/>
    <mergeCell ref="A107:A109"/>
    <mergeCell ref="B107:B109"/>
    <mergeCell ref="C107:C109"/>
    <mergeCell ref="D107:D109"/>
    <mergeCell ref="E107:F107"/>
    <mergeCell ref="E108:E109"/>
    <mergeCell ref="F108:F109"/>
  </mergeCells>
  <printOptions horizontalCentered="1" verticalCentered="1"/>
  <pageMargins left="0" right="0" top="0" bottom="0" header="0" footer="0"/>
  <pageSetup paperSize="9" scale="80" fitToHeight="500" orientation="portrait" verticalDpi="0" r:id="rId1"/>
  <rowBreaks count="3" manualBreakCount="3">
    <brk id="34" max="16383" man="1"/>
    <brk id="71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7"/>
  <sheetViews>
    <sheetView tabSelected="1" topLeftCell="A58" workbookViewId="0">
      <selection activeCell="A38" sqref="A38:G75"/>
    </sheetView>
  </sheetViews>
  <sheetFormatPr defaultRowHeight="12.75" x14ac:dyDescent="0.2"/>
  <cols>
    <col min="1" max="1" width="14.28515625" customWidth="1"/>
    <col min="2" max="2" width="39.5703125" customWidth="1"/>
    <col min="3" max="3" width="14.28515625" customWidth="1"/>
    <col min="4" max="4" width="16" customWidth="1"/>
    <col min="5" max="5" width="13.85546875" customWidth="1"/>
    <col min="6" max="6" width="16.140625" customWidth="1"/>
  </cols>
  <sheetData>
    <row r="2" spans="1:6" x14ac:dyDescent="0.2">
      <c r="A2" t="s">
        <v>0</v>
      </c>
      <c r="E2" t="s">
        <v>57</v>
      </c>
    </row>
    <row r="3" spans="1:6" x14ac:dyDescent="0.2">
      <c r="E3" t="s">
        <v>63</v>
      </c>
    </row>
    <row r="4" spans="1:6" x14ac:dyDescent="0.2">
      <c r="E4" t="s">
        <v>69</v>
      </c>
    </row>
    <row r="5" spans="1:6" x14ac:dyDescent="0.2">
      <c r="E5" t="s">
        <v>70</v>
      </c>
    </row>
    <row r="6" spans="1:6" x14ac:dyDescent="0.2">
      <c r="A6" s="56" t="s">
        <v>62</v>
      </c>
      <c r="B6" s="57"/>
      <c r="C6" s="57"/>
      <c r="D6" s="57"/>
      <c r="E6" s="57"/>
      <c r="F6" s="57"/>
    </row>
    <row r="7" spans="1:6" x14ac:dyDescent="0.2">
      <c r="A7" s="50" t="s">
        <v>68</v>
      </c>
      <c r="F7" s="1" t="s">
        <v>56</v>
      </c>
    </row>
    <row r="8" spans="1:6" x14ac:dyDescent="0.2">
      <c r="A8" s="51" t="s">
        <v>67</v>
      </c>
      <c r="F8" s="1"/>
    </row>
    <row r="9" spans="1:6" x14ac:dyDescent="0.2">
      <c r="A9" s="60" t="s">
        <v>1</v>
      </c>
      <c r="B9" s="60" t="s">
        <v>2</v>
      </c>
      <c r="C9" s="61" t="s">
        <v>3</v>
      </c>
      <c r="D9" s="60" t="s">
        <v>4</v>
      </c>
      <c r="E9" s="60" t="s">
        <v>5</v>
      </c>
      <c r="F9" s="60"/>
    </row>
    <row r="10" spans="1:6" x14ac:dyDescent="0.2">
      <c r="A10" s="60"/>
      <c r="B10" s="60"/>
      <c r="C10" s="60"/>
      <c r="D10" s="60"/>
      <c r="E10" s="60" t="s">
        <v>3</v>
      </c>
      <c r="F10" s="60" t="s">
        <v>6</v>
      </c>
    </row>
    <row r="11" spans="1:6" x14ac:dyDescent="0.2">
      <c r="A11" s="60"/>
      <c r="B11" s="60"/>
      <c r="C11" s="60"/>
      <c r="D11" s="60"/>
      <c r="E11" s="60"/>
      <c r="F11" s="60"/>
    </row>
    <row r="12" spans="1:6" x14ac:dyDescent="0.2">
      <c r="A12" s="52">
        <v>1</v>
      </c>
      <c r="B12" s="52">
        <v>2</v>
      </c>
      <c r="C12" s="53">
        <v>3</v>
      </c>
      <c r="D12" s="52">
        <v>4</v>
      </c>
      <c r="E12" s="52">
        <v>5</v>
      </c>
      <c r="F12" s="52">
        <v>6</v>
      </c>
    </row>
    <row r="13" spans="1:6" ht="29.25" customHeight="1" x14ac:dyDescent="0.2">
      <c r="A13" s="6">
        <v>10000000</v>
      </c>
      <c r="B13" s="7" t="s">
        <v>7</v>
      </c>
      <c r="C13" s="8">
        <f>C14+C22+C24+C19</f>
        <v>12279440</v>
      </c>
      <c r="D13" s="8">
        <f>D14+D22+D24+D19</f>
        <v>12279440</v>
      </c>
      <c r="E13" s="9">
        <v>0</v>
      </c>
      <c r="F13" s="9">
        <v>0</v>
      </c>
    </row>
    <row r="14" spans="1:6" ht="34.5" customHeight="1" x14ac:dyDescent="0.2">
      <c r="A14" s="6">
        <v>11000000</v>
      </c>
      <c r="B14" s="7" t="s">
        <v>8</v>
      </c>
      <c r="C14" s="8">
        <f>D14</f>
        <v>5412798</v>
      </c>
      <c r="D14" s="8">
        <f>D15</f>
        <v>5412798</v>
      </c>
      <c r="E14" s="9">
        <v>0</v>
      </c>
      <c r="F14" s="9">
        <v>0</v>
      </c>
    </row>
    <row r="15" spans="1:6" ht="22.5" customHeight="1" x14ac:dyDescent="0.2">
      <c r="A15" s="6">
        <v>11010000</v>
      </c>
      <c r="B15" s="7" t="s">
        <v>9</v>
      </c>
      <c r="C15" s="8">
        <f>C16+C17+C18</f>
        <v>5412798</v>
      </c>
      <c r="D15" s="8">
        <f>D16+D17+D18</f>
        <v>5412798</v>
      </c>
      <c r="E15" s="9">
        <v>0</v>
      </c>
      <c r="F15" s="9">
        <v>0</v>
      </c>
    </row>
    <row r="16" spans="1:6" ht="39" customHeight="1" x14ac:dyDescent="0.2">
      <c r="A16" s="10">
        <v>11010100</v>
      </c>
      <c r="B16" s="11" t="s">
        <v>10</v>
      </c>
      <c r="C16" s="12">
        <f>D16</f>
        <v>3502717</v>
      </c>
      <c r="D16" s="13">
        <v>3502717</v>
      </c>
      <c r="E16" s="13">
        <v>0</v>
      </c>
      <c r="F16" s="13">
        <v>0</v>
      </c>
    </row>
    <row r="17" spans="1:6" ht="42.75" customHeight="1" x14ac:dyDescent="0.2">
      <c r="A17" s="10">
        <v>11010400</v>
      </c>
      <c r="B17" s="11" t="s">
        <v>11</v>
      </c>
      <c r="C17" s="12">
        <f t="shared" ref="C17:C21" si="0">D17</f>
        <v>1796247</v>
      </c>
      <c r="D17" s="13">
        <v>1796247</v>
      </c>
      <c r="E17" s="13">
        <v>0</v>
      </c>
      <c r="F17" s="13">
        <v>0</v>
      </c>
    </row>
    <row r="18" spans="1:6" ht="39.75" customHeight="1" x14ac:dyDescent="0.2">
      <c r="A18" s="10">
        <v>11010500</v>
      </c>
      <c r="B18" s="11" t="s">
        <v>12</v>
      </c>
      <c r="C18" s="12">
        <f t="shared" si="0"/>
        <v>113834</v>
      </c>
      <c r="D18" s="13">
        <v>113834</v>
      </c>
      <c r="E18" s="13">
        <v>0</v>
      </c>
      <c r="F18" s="13">
        <v>0</v>
      </c>
    </row>
    <row r="19" spans="1:6" ht="27.75" customHeight="1" x14ac:dyDescent="0.2">
      <c r="A19" s="10">
        <v>13000000</v>
      </c>
      <c r="B19" s="11" t="s">
        <v>71</v>
      </c>
      <c r="C19" s="12">
        <f t="shared" si="0"/>
        <v>2</v>
      </c>
      <c r="D19" s="13">
        <f>D20</f>
        <v>2</v>
      </c>
      <c r="E19" s="13"/>
      <c r="F19" s="13"/>
    </row>
    <row r="20" spans="1:6" ht="24" customHeight="1" x14ac:dyDescent="0.2">
      <c r="A20" s="6">
        <v>13030000</v>
      </c>
      <c r="B20" s="7" t="s">
        <v>72</v>
      </c>
      <c r="C20" s="8">
        <f t="shared" si="0"/>
        <v>2</v>
      </c>
      <c r="D20" s="9">
        <v>2</v>
      </c>
      <c r="E20" s="13"/>
      <c r="F20" s="13"/>
    </row>
    <row r="21" spans="1:6" ht="39.75" customHeight="1" x14ac:dyDescent="0.2">
      <c r="A21" s="10">
        <v>13030100</v>
      </c>
      <c r="B21" s="11" t="s">
        <v>73</v>
      </c>
      <c r="C21" s="12">
        <f t="shared" si="0"/>
        <v>2</v>
      </c>
      <c r="D21" s="13">
        <v>2</v>
      </c>
      <c r="E21" s="13"/>
      <c r="F21" s="13"/>
    </row>
    <row r="22" spans="1:6" ht="21" customHeight="1" x14ac:dyDescent="0.2">
      <c r="A22" s="6">
        <v>14000000</v>
      </c>
      <c r="B22" s="7" t="s">
        <v>13</v>
      </c>
      <c r="C22" s="8">
        <f>D22</f>
        <v>57000</v>
      </c>
      <c r="D22" s="8">
        <f>D23</f>
        <v>57000</v>
      </c>
      <c r="E22" s="9">
        <v>0</v>
      </c>
      <c r="F22" s="9">
        <v>0</v>
      </c>
    </row>
    <row r="23" spans="1:6" ht="36" customHeight="1" x14ac:dyDescent="0.2">
      <c r="A23" s="10">
        <v>14040000</v>
      </c>
      <c r="B23" s="11" t="s">
        <v>14</v>
      </c>
      <c r="C23" s="8">
        <f>D23</f>
        <v>57000</v>
      </c>
      <c r="D23" s="13">
        <v>57000</v>
      </c>
      <c r="E23" s="13">
        <v>0</v>
      </c>
      <c r="F23" s="13">
        <v>0</v>
      </c>
    </row>
    <row r="24" spans="1:6" ht="18.75" customHeight="1" x14ac:dyDescent="0.2">
      <c r="A24" s="6">
        <v>18000000</v>
      </c>
      <c r="B24" s="7" t="s">
        <v>15</v>
      </c>
      <c r="C24" s="8">
        <f>D24</f>
        <v>6809640</v>
      </c>
      <c r="D24" s="8">
        <f>D25+D34</f>
        <v>6809640</v>
      </c>
      <c r="E24" s="9">
        <v>0</v>
      </c>
      <c r="F24" s="9">
        <v>0</v>
      </c>
    </row>
    <row r="25" spans="1:6" ht="19.5" customHeight="1" x14ac:dyDescent="0.2">
      <c r="A25" s="6">
        <v>18010000</v>
      </c>
      <c r="B25" s="7" t="s">
        <v>16</v>
      </c>
      <c r="C25" s="8">
        <f>C26+C27+C28+C29+C30+C31+C32+C33</f>
        <v>1469735</v>
      </c>
      <c r="D25" s="8">
        <f>D26+D27+D28+D29+D30+D31+D32+D33</f>
        <v>1469735</v>
      </c>
      <c r="E25" s="9">
        <v>0</v>
      </c>
      <c r="F25" s="9">
        <v>0</v>
      </c>
    </row>
    <row r="26" spans="1:6" ht="53.25" customHeight="1" x14ac:dyDescent="0.2">
      <c r="A26" s="10">
        <v>18010200</v>
      </c>
      <c r="B26" s="11" t="s">
        <v>17</v>
      </c>
      <c r="C26" s="12">
        <f>D26</f>
        <v>2200</v>
      </c>
      <c r="D26" s="13">
        <v>2200</v>
      </c>
      <c r="E26" s="13">
        <v>0</v>
      </c>
      <c r="F26" s="13">
        <v>0</v>
      </c>
    </row>
    <row r="27" spans="1:6" ht="60.75" customHeight="1" x14ac:dyDescent="0.2">
      <c r="A27" s="10">
        <v>18010300</v>
      </c>
      <c r="B27" s="11" t="s">
        <v>18</v>
      </c>
      <c r="C27" s="12">
        <f t="shared" ref="C27:C33" si="1">D27</f>
        <v>21308</v>
      </c>
      <c r="D27" s="13">
        <v>21308</v>
      </c>
      <c r="E27" s="13">
        <v>0</v>
      </c>
      <c r="F27" s="13">
        <v>0</v>
      </c>
    </row>
    <row r="28" spans="1:6" ht="57" customHeight="1" x14ac:dyDescent="0.2">
      <c r="A28" s="10">
        <v>18010400</v>
      </c>
      <c r="B28" s="11" t="s">
        <v>19</v>
      </c>
      <c r="C28" s="12">
        <f t="shared" si="1"/>
        <v>22650</v>
      </c>
      <c r="D28" s="13">
        <v>22650</v>
      </c>
      <c r="E28" s="13">
        <v>0</v>
      </c>
      <c r="F28" s="13">
        <v>0</v>
      </c>
    </row>
    <row r="29" spans="1:6" ht="20.25" customHeight="1" x14ac:dyDescent="0.2">
      <c r="A29" s="10">
        <v>18010500</v>
      </c>
      <c r="B29" s="11" t="s">
        <v>20</v>
      </c>
      <c r="C29" s="12">
        <f t="shared" si="1"/>
        <v>442077</v>
      </c>
      <c r="D29" s="13">
        <v>442077</v>
      </c>
      <c r="E29" s="13">
        <v>0</v>
      </c>
      <c r="F29" s="13">
        <v>0</v>
      </c>
    </row>
    <row r="30" spans="1:6" ht="18" customHeight="1" x14ac:dyDescent="0.2">
      <c r="A30" s="10">
        <v>18010600</v>
      </c>
      <c r="B30" s="11" t="s">
        <v>21</v>
      </c>
      <c r="C30" s="12">
        <f t="shared" si="1"/>
        <v>168141</v>
      </c>
      <c r="D30" s="13">
        <v>168141</v>
      </c>
      <c r="E30" s="13">
        <v>0</v>
      </c>
      <c r="F30" s="13">
        <v>0</v>
      </c>
    </row>
    <row r="31" spans="1:6" ht="17.25" customHeight="1" x14ac:dyDescent="0.2">
      <c r="A31" s="10">
        <v>18010700</v>
      </c>
      <c r="B31" s="11" t="s">
        <v>22</v>
      </c>
      <c r="C31" s="12">
        <f t="shared" si="1"/>
        <v>593320</v>
      </c>
      <c r="D31" s="13">
        <v>593320</v>
      </c>
      <c r="E31" s="13">
        <v>0</v>
      </c>
      <c r="F31" s="13">
        <v>0</v>
      </c>
    </row>
    <row r="32" spans="1:6" ht="21.75" customHeight="1" x14ac:dyDescent="0.2">
      <c r="A32" s="10">
        <v>18010900</v>
      </c>
      <c r="B32" s="11" t="s">
        <v>23</v>
      </c>
      <c r="C32" s="12">
        <f t="shared" si="1"/>
        <v>195039</v>
      </c>
      <c r="D32" s="13">
        <v>195039</v>
      </c>
      <c r="E32" s="13">
        <v>0</v>
      </c>
      <c r="F32" s="13">
        <v>0</v>
      </c>
    </row>
    <row r="33" spans="1:6" ht="15.75" customHeight="1" x14ac:dyDescent="0.2">
      <c r="A33" s="10">
        <v>18011000</v>
      </c>
      <c r="B33" s="11" t="s">
        <v>61</v>
      </c>
      <c r="C33" s="12">
        <f t="shared" si="1"/>
        <v>25000</v>
      </c>
      <c r="D33" s="13">
        <v>25000</v>
      </c>
      <c r="E33" s="13"/>
      <c r="F33" s="13"/>
    </row>
    <row r="34" spans="1:6" x14ac:dyDescent="0.2">
      <c r="A34" s="6">
        <v>18050000</v>
      </c>
      <c r="B34" s="7" t="s">
        <v>24</v>
      </c>
      <c r="C34" s="8">
        <f>D34</f>
        <v>5339905</v>
      </c>
      <c r="D34" s="8">
        <f>D35+D36+D37</f>
        <v>5339905</v>
      </c>
      <c r="E34" s="9">
        <v>0</v>
      </c>
      <c r="F34" s="9">
        <v>0</v>
      </c>
    </row>
    <row r="35" spans="1:6" ht="18.75" customHeight="1" x14ac:dyDescent="0.2">
      <c r="A35" s="10">
        <v>18050300</v>
      </c>
      <c r="B35" s="11" t="s">
        <v>25</v>
      </c>
      <c r="C35" s="8">
        <f t="shared" ref="C35:C37" si="2">D35</f>
        <v>2330</v>
      </c>
      <c r="D35" s="13">
        <v>2330</v>
      </c>
      <c r="E35" s="13">
        <v>0</v>
      </c>
      <c r="F35" s="13">
        <v>0</v>
      </c>
    </row>
    <row r="36" spans="1:6" ht="22.5" customHeight="1" x14ac:dyDescent="0.2">
      <c r="A36" s="10">
        <v>18050400</v>
      </c>
      <c r="B36" s="11" t="s">
        <v>26</v>
      </c>
      <c r="C36" s="8">
        <f t="shared" si="2"/>
        <v>755777</v>
      </c>
      <c r="D36" s="13">
        <v>755777</v>
      </c>
      <c r="E36" s="13">
        <v>0</v>
      </c>
      <c r="F36" s="13">
        <v>0</v>
      </c>
    </row>
    <row r="37" spans="1:6" ht="84" customHeight="1" x14ac:dyDescent="0.2">
      <c r="A37" s="10">
        <v>18050500</v>
      </c>
      <c r="B37" s="11" t="s">
        <v>27</v>
      </c>
      <c r="C37" s="8">
        <f t="shared" si="2"/>
        <v>4581798</v>
      </c>
      <c r="D37" s="13">
        <v>4581798</v>
      </c>
      <c r="E37" s="13">
        <v>0</v>
      </c>
      <c r="F37" s="13">
        <v>0</v>
      </c>
    </row>
    <row r="38" spans="1:6" x14ac:dyDescent="0.2">
      <c r="A38" s="3"/>
      <c r="B38" s="4"/>
      <c r="C38" s="19"/>
      <c r="D38" s="5"/>
      <c r="E38" s="2" t="s">
        <v>50</v>
      </c>
      <c r="F38" s="5"/>
    </row>
    <row r="39" spans="1:6" x14ac:dyDescent="0.2">
      <c r="C39" s="20"/>
      <c r="F39" s="1" t="s">
        <v>56</v>
      </c>
    </row>
    <row r="40" spans="1:6" x14ac:dyDescent="0.2">
      <c r="A40" s="60" t="s">
        <v>1</v>
      </c>
      <c r="B40" s="60" t="s">
        <v>2</v>
      </c>
      <c r="C40" s="61" t="s">
        <v>3</v>
      </c>
      <c r="D40" s="60" t="s">
        <v>4</v>
      </c>
      <c r="E40" s="60" t="s">
        <v>5</v>
      </c>
      <c r="F40" s="60"/>
    </row>
    <row r="41" spans="1:6" x14ac:dyDescent="0.2">
      <c r="A41" s="60"/>
      <c r="B41" s="60"/>
      <c r="C41" s="60"/>
      <c r="D41" s="60"/>
      <c r="E41" s="60" t="s">
        <v>3</v>
      </c>
      <c r="F41" s="60" t="s">
        <v>6</v>
      </c>
    </row>
    <row r="42" spans="1:6" x14ac:dyDescent="0.2">
      <c r="A42" s="60"/>
      <c r="B42" s="60"/>
      <c r="C42" s="60"/>
      <c r="D42" s="60"/>
      <c r="E42" s="60"/>
      <c r="F42" s="60"/>
    </row>
    <row r="43" spans="1:6" ht="26.25" customHeight="1" x14ac:dyDescent="0.2">
      <c r="A43" s="6">
        <v>20000000</v>
      </c>
      <c r="B43" s="7" t="s">
        <v>28</v>
      </c>
      <c r="C43" s="8">
        <f>D43+E43</f>
        <v>739265</v>
      </c>
      <c r="D43" s="9">
        <f>D44</f>
        <v>184993</v>
      </c>
      <c r="E43" s="9">
        <f>E52</f>
        <v>554272</v>
      </c>
      <c r="F43" s="9">
        <v>0</v>
      </c>
    </row>
    <row r="44" spans="1:6" ht="48" customHeight="1" x14ac:dyDescent="0.2">
      <c r="A44" s="6">
        <v>22000000</v>
      </c>
      <c r="B44" s="7" t="s">
        <v>29</v>
      </c>
      <c r="C44" s="8">
        <f>D44</f>
        <v>184993</v>
      </c>
      <c r="D44" s="8">
        <f>D45+D49</f>
        <v>184993</v>
      </c>
      <c r="E44" s="9">
        <v>0</v>
      </c>
      <c r="F44" s="9">
        <v>0</v>
      </c>
    </row>
    <row r="45" spans="1:6" ht="25.5" customHeight="1" x14ac:dyDescent="0.2">
      <c r="A45" s="6">
        <v>22010000</v>
      </c>
      <c r="B45" s="7" t="s">
        <v>30</v>
      </c>
      <c r="C45" s="8">
        <f t="shared" ref="C45" si="3">D45+E45</f>
        <v>182685</v>
      </c>
      <c r="D45" s="9">
        <f>D46+D47+D48</f>
        <v>182685</v>
      </c>
      <c r="E45" s="9">
        <v>0</v>
      </c>
      <c r="F45" s="9">
        <v>0</v>
      </c>
    </row>
    <row r="46" spans="1:6" ht="61.5" customHeight="1" x14ac:dyDescent="0.2">
      <c r="A46" s="10">
        <v>22010300</v>
      </c>
      <c r="B46" s="11" t="s">
        <v>31</v>
      </c>
      <c r="C46" s="12">
        <f>D46</f>
        <v>6700</v>
      </c>
      <c r="D46" s="13">
        <v>6700</v>
      </c>
      <c r="E46" s="13">
        <v>0</v>
      </c>
      <c r="F46" s="13">
        <v>0</v>
      </c>
    </row>
    <row r="47" spans="1:6" ht="33.75" customHeight="1" x14ac:dyDescent="0.2">
      <c r="A47" s="10">
        <v>22012500</v>
      </c>
      <c r="B47" s="11" t="s">
        <v>32</v>
      </c>
      <c r="C47" s="12">
        <f t="shared" ref="C47:C48" si="4">D47</f>
        <v>24985</v>
      </c>
      <c r="D47" s="13">
        <v>24985</v>
      </c>
      <c r="E47" s="13">
        <v>0</v>
      </c>
      <c r="F47" s="13">
        <v>0</v>
      </c>
    </row>
    <row r="48" spans="1:6" ht="42.75" customHeight="1" x14ac:dyDescent="0.2">
      <c r="A48" s="10">
        <v>22012600</v>
      </c>
      <c r="B48" s="11" t="s">
        <v>33</v>
      </c>
      <c r="C48" s="12">
        <f t="shared" si="4"/>
        <v>151000</v>
      </c>
      <c r="D48" s="13">
        <v>151000</v>
      </c>
      <c r="E48" s="13">
        <v>0</v>
      </c>
      <c r="F48" s="13">
        <v>0</v>
      </c>
    </row>
    <row r="49" spans="1:6" ht="19.5" customHeight="1" x14ac:dyDescent="0.2">
      <c r="A49" s="6">
        <v>22090000</v>
      </c>
      <c r="B49" s="7" t="s">
        <v>34</v>
      </c>
      <c r="C49" s="8">
        <f>C50+C51</f>
        <v>2308</v>
      </c>
      <c r="D49" s="8">
        <f>D50+D51</f>
        <v>2308</v>
      </c>
      <c r="E49" s="9">
        <v>0</v>
      </c>
      <c r="F49" s="9">
        <v>0</v>
      </c>
    </row>
    <row r="50" spans="1:6" ht="51" customHeight="1" x14ac:dyDescent="0.2">
      <c r="A50" s="10">
        <v>22090100</v>
      </c>
      <c r="B50" s="11" t="s">
        <v>35</v>
      </c>
      <c r="C50" s="12">
        <f>D50</f>
        <v>1900</v>
      </c>
      <c r="D50" s="13">
        <v>1900</v>
      </c>
      <c r="E50" s="13">
        <v>0</v>
      </c>
      <c r="F50" s="13">
        <v>0</v>
      </c>
    </row>
    <row r="51" spans="1:6" ht="44.25" customHeight="1" x14ac:dyDescent="0.2">
      <c r="A51" s="10">
        <v>22090400</v>
      </c>
      <c r="B51" s="11" t="s">
        <v>74</v>
      </c>
      <c r="C51" s="12">
        <f>D51</f>
        <v>408</v>
      </c>
      <c r="D51" s="13">
        <v>408</v>
      </c>
      <c r="E51" s="13"/>
      <c r="F51" s="13"/>
    </row>
    <row r="52" spans="1:6" ht="30.75" customHeight="1" x14ac:dyDescent="0.2">
      <c r="A52" s="6">
        <v>25000000</v>
      </c>
      <c r="B52" s="7" t="s">
        <v>36</v>
      </c>
      <c r="C52" s="8">
        <f t="shared" ref="C52:C55" si="5">D52+E52</f>
        <v>554272</v>
      </c>
      <c r="D52" s="9">
        <v>0</v>
      </c>
      <c r="E52" s="9">
        <f>E53</f>
        <v>554272</v>
      </c>
      <c r="F52" s="9">
        <v>0</v>
      </c>
    </row>
    <row r="53" spans="1:6" ht="37.5" customHeight="1" x14ac:dyDescent="0.2">
      <c r="A53" s="6">
        <v>25010000</v>
      </c>
      <c r="B53" s="7" t="s">
        <v>37</v>
      </c>
      <c r="C53" s="8">
        <f t="shared" si="5"/>
        <v>554272</v>
      </c>
      <c r="D53" s="9">
        <v>0</v>
      </c>
      <c r="E53" s="9">
        <f>E54+E55</f>
        <v>554272</v>
      </c>
      <c r="F53" s="9">
        <v>0</v>
      </c>
    </row>
    <row r="54" spans="1:6" ht="46.5" customHeight="1" x14ac:dyDescent="0.2">
      <c r="A54" s="10">
        <v>25010100</v>
      </c>
      <c r="B54" s="11" t="s">
        <v>38</v>
      </c>
      <c r="C54" s="12">
        <f t="shared" si="5"/>
        <v>526672</v>
      </c>
      <c r="D54" s="13">
        <v>0</v>
      </c>
      <c r="E54" s="13">
        <v>526672</v>
      </c>
      <c r="F54" s="13">
        <v>0</v>
      </c>
    </row>
    <row r="55" spans="1:6" ht="30.75" customHeight="1" x14ac:dyDescent="0.2">
      <c r="A55" s="10">
        <v>25010300</v>
      </c>
      <c r="B55" s="11" t="s">
        <v>39</v>
      </c>
      <c r="C55" s="12">
        <f t="shared" si="5"/>
        <v>27600</v>
      </c>
      <c r="D55" s="13">
        <v>0</v>
      </c>
      <c r="E55" s="13">
        <v>27600</v>
      </c>
      <c r="F55" s="13">
        <v>0</v>
      </c>
    </row>
    <row r="56" spans="1:6" x14ac:dyDescent="0.2">
      <c r="A56" s="14" t="s">
        <v>40</v>
      </c>
      <c r="B56" s="15"/>
      <c r="C56" s="8">
        <f>D56+E56</f>
        <v>13018705</v>
      </c>
      <c r="D56" s="8">
        <f>D43+D13</f>
        <v>12464433</v>
      </c>
      <c r="E56" s="8">
        <f>E43+E13</f>
        <v>554272</v>
      </c>
      <c r="F56" s="8">
        <f>F43+F13</f>
        <v>0</v>
      </c>
    </row>
    <row r="57" spans="1:6" ht="24" customHeight="1" x14ac:dyDescent="0.2">
      <c r="A57" s="6">
        <v>40000000</v>
      </c>
      <c r="B57" s="7" t="s">
        <v>41</v>
      </c>
      <c r="C57" s="8">
        <f>D57</f>
        <v>17166230</v>
      </c>
      <c r="D57" s="9">
        <f>D58</f>
        <v>17166230</v>
      </c>
      <c r="E57" s="9"/>
      <c r="F57" s="9"/>
    </row>
    <row r="58" spans="1:6" ht="24" customHeight="1" x14ac:dyDescent="0.2">
      <c r="A58" s="6">
        <v>41000000</v>
      </c>
      <c r="B58" s="7" t="s">
        <v>42</v>
      </c>
      <c r="C58" s="8">
        <f>C59+C61+C64+C66</f>
        <v>17166230</v>
      </c>
      <c r="D58" s="8">
        <f>D59+D61+D64+D66</f>
        <v>17166230</v>
      </c>
      <c r="E58" s="9"/>
      <c r="F58" s="9"/>
    </row>
    <row r="59" spans="1:6" ht="24" customHeight="1" x14ac:dyDescent="0.2">
      <c r="A59" s="6">
        <v>41020000</v>
      </c>
      <c r="B59" s="7" t="s">
        <v>43</v>
      </c>
      <c r="C59" s="8">
        <f t="shared" ref="C59:C60" si="6">D59+E59</f>
        <v>4588100</v>
      </c>
      <c r="D59" s="9">
        <f>D60</f>
        <v>4588100</v>
      </c>
      <c r="E59" s="9">
        <v>0</v>
      </c>
      <c r="F59" s="9">
        <v>0</v>
      </c>
    </row>
    <row r="60" spans="1:6" ht="16.5" customHeight="1" x14ac:dyDescent="0.2">
      <c r="A60" s="10">
        <v>41020100</v>
      </c>
      <c r="B60" s="11" t="s">
        <v>44</v>
      </c>
      <c r="C60" s="12">
        <f t="shared" si="6"/>
        <v>4588100</v>
      </c>
      <c r="D60" s="13">
        <v>4588100</v>
      </c>
      <c r="E60" s="13">
        <v>0</v>
      </c>
      <c r="F60" s="13">
        <v>0</v>
      </c>
    </row>
    <row r="61" spans="1:6" ht="25.5" customHeight="1" x14ac:dyDescent="0.2">
      <c r="A61" s="6">
        <v>41030000</v>
      </c>
      <c r="B61" s="7" t="s">
        <v>45</v>
      </c>
      <c r="C61" s="8">
        <f>D61+E61</f>
        <v>11307100</v>
      </c>
      <c r="D61" s="9">
        <f>D62+D63</f>
        <v>11307100</v>
      </c>
      <c r="E61" s="9">
        <v>0</v>
      </c>
      <c r="F61" s="9">
        <v>0</v>
      </c>
    </row>
    <row r="62" spans="1:6" ht="25.5" customHeight="1" x14ac:dyDescent="0.2">
      <c r="A62" s="10">
        <v>41033900</v>
      </c>
      <c r="B62" s="11" t="s">
        <v>46</v>
      </c>
      <c r="C62" s="12">
        <f t="shared" ref="C62:C65" si="7">D62+E62</f>
        <v>10535800</v>
      </c>
      <c r="D62" s="13">
        <v>10535800</v>
      </c>
      <c r="E62" s="13">
        <v>0</v>
      </c>
      <c r="F62" s="13">
        <v>0</v>
      </c>
    </row>
    <row r="63" spans="1:6" ht="31.5" customHeight="1" x14ac:dyDescent="0.2">
      <c r="A63" s="10">
        <v>41034200</v>
      </c>
      <c r="B63" s="11" t="s">
        <v>47</v>
      </c>
      <c r="C63" s="12">
        <f t="shared" si="7"/>
        <v>771300</v>
      </c>
      <c r="D63" s="13">
        <v>771300</v>
      </c>
      <c r="E63" s="13">
        <v>0</v>
      </c>
      <c r="F63" s="13">
        <v>0</v>
      </c>
    </row>
    <row r="64" spans="1:6" ht="27.75" customHeight="1" x14ac:dyDescent="0.2">
      <c r="A64" s="6">
        <v>41040000</v>
      </c>
      <c r="B64" s="7" t="s">
        <v>59</v>
      </c>
      <c r="C64" s="8">
        <f t="shared" si="7"/>
        <v>989394</v>
      </c>
      <c r="D64" s="9">
        <f>D65</f>
        <v>989394</v>
      </c>
      <c r="E64" s="9"/>
      <c r="F64" s="22"/>
    </row>
    <row r="65" spans="1:6" ht="80.25" customHeight="1" x14ac:dyDescent="0.2">
      <c r="A65" s="10">
        <v>41040200</v>
      </c>
      <c r="B65" s="11" t="s">
        <v>60</v>
      </c>
      <c r="C65" s="12">
        <f t="shared" si="7"/>
        <v>989394</v>
      </c>
      <c r="D65" s="13">
        <v>989394</v>
      </c>
      <c r="E65" s="13"/>
      <c r="F65" s="13"/>
    </row>
    <row r="66" spans="1:6" ht="44.25" customHeight="1" x14ac:dyDescent="0.2">
      <c r="A66" s="6">
        <v>41050000</v>
      </c>
      <c r="B66" s="7" t="s">
        <v>48</v>
      </c>
      <c r="C66" s="8">
        <f>D66+E66</f>
        <v>281636</v>
      </c>
      <c r="D66" s="9">
        <f>D67+D68</f>
        <v>281636</v>
      </c>
      <c r="E66" s="9"/>
      <c r="F66" s="9"/>
    </row>
    <row r="67" spans="1:6" ht="62.25" customHeight="1" x14ac:dyDescent="0.2">
      <c r="A67" s="21">
        <v>41051200</v>
      </c>
      <c r="B67" s="18" t="s">
        <v>55</v>
      </c>
      <c r="C67" s="44">
        <f t="shared" ref="C67:C69" si="8">D67+E67</f>
        <v>81636</v>
      </c>
      <c r="D67" s="45">
        <v>81636</v>
      </c>
      <c r="E67" s="45">
        <v>0</v>
      </c>
      <c r="F67" s="45">
        <v>0</v>
      </c>
    </row>
    <row r="68" spans="1:6" ht="29.25" customHeight="1" x14ac:dyDescent="0.2">
      <c r="A68" s="10">
        <v>41053900</v>
      </c>
      <c r="B68" s="47" t="s">
        <v>58</v>
      </c>
      <c r="C68" s="44">
        <f t="shared" si="8"/>
        <v>200000</v>
      </c>
      <c r="D68" s="13">
        <v>200000</v>
      </c>
      <c r="E68" s="13"/>
      <c r="F68" s="45"/>
    </row>
    <row r="69" spans="1:6" ht="30" customHeight="1" x14ac:dyDescent="0.2">
      <c r="A69" s="46"/>
      <c r="B69" s="48" t="s">
        <v>66</v>
      </c>
      <c r="C69" s="44">
        <f t="shared" si="8"/>
        <v>200000</v>
      </c>
      <c r="D69" s="13">
        <v>200000</v>
      </c>
      <c r="E69" s="49"/>
      <c r="F69" s="49"/>
    </row>
    <row r="70" spans="1:6" x14ac:dyDescent="0.2">
      <c r="A70" s="14" t="s">
        <v>49</v>
      </c>
      <c r="B70" s="15"/>
      <c r="C70" s="8">
        <f>D70+E70</f>
        <v>30184935</v>
      </c>
      <c r="D70" s="8">
        <f>D56+D57</f>
        <v>29630663</v>
      </c>
      <c r="E70" s="8">
        <f>E56</f>
        <v>554272</v>
      </c>
      <c r="F70" s="8">
        <v>0</v>
      </c>
    </row>
    <row r="73" spans="1:6" ht="18.75" x14ac:dyDescent="0.3">
      <c r="B73" s="16" t="s">
        <v>51</v>
      </c>
      <c r="C73" s="16"/>
      <c r="D73" s="16" t="s">
        <v>52</v>
      </c>
      <c r="E73" s="17"/>
    </row>
    <row r="74" spans="1:6" ht="18.75" x14ac:dyDescent="0.3">
      <c r="B74" s="16"/>
      <c r="C74" s="16"/>
      <c r="D74" s="16"/>
      <c r="E74" s="16"/>
    </row>
    <row r="75" spans="1:6" ht="18.75" x14ac:dyDescent="0.3">
      <c r="B75" s="16" t="s">
        <v>53</v>
      </c>
      <c r="C75" s="16"/>
      <c r="D75" s="16" t="s">
        <v>54</v>
      </c>
      <c r="E75" s="16"/>
    </row>
    <row r="76" spans="1:6" ht="18.75" x14ac:dyDescent="0.3">
      <c r="B76" s="16"/>
      <c r="C76" s="16"/>
      <c r="D76" s="16"/>
      <c r="E76" s="16"/>
    </row>
    <row r="77" spans="1:6" ht="18.75" x14ac:dyDescent="0.3">
      <c r="B77" s="16"/>
      <c r="C77" s="16"/>
      <c r="D77" s="16"/>
      <c r="E77" s="16"/>
    </row>
  </sheetData>
  <mergeCells count="15">
    <mergeCell ref="A6:F6"/>
    <mergeCell ref="A9:A11"/>
    <mergeCell ref="B9:B11"/>
    <mergeCell ref="C9:C11"/>
    <mergeCell ref="D9:D11"/>
    <mergeCell ref="E9:F9"/>
    <mergeCell ref="E10:E11"/>
    <mergeCell ref="F10:F11"/>
    <mergeCell ref="A40:A42"/>
    <mergeCell ref="B40:B42"/>
    <mergeCell ref="C40:C42"/>
    <mergeCell ref="D40:D42"/>
    <mergeCell ref="E40:F40"/>
    <mergeCell ref="E41:E42"/>
    <mergeCell ref="F41:F42"/>
  </mergeCells>
  <printOptions horizontalCentered="1" verticalCentered="1"/>
  <pageMargins left="0" right="0" top="0" bottom="0" header="0.31496062992125984" footer="0.31496062992125984"/>
  <pageSetup paperSize="9" scale="38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24.12.2019</vt:lpstr>
      <vt:lpstr>10.04.2020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Glav_BUG</dc:creator>
  <cp:lastModifiedBy>Marina</cp:lastModifiedBy>
  <cp:lastPrinted>2020-04-10T09:22:39Z</cp:lastPrinted>
  <dcterms:created xsi:type="dcterms:W3CDTF">2018-12-22T05:33:25Z</dcterms:created>
  <dcterms:modified xsi:type="dcterms:W3CDTF">2020-04-10T09:34:35Z</dcterms:modified>
</cp:coreProperties>
</file>